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mc:AlternateContent xmlns:mc="http://schemas.openxmlformats.org/markup-compatibility/2006">
    <mc:Choice Requires="x15">
      <x15ac:absPath xmlns:x15ac="http://schemas.microsoft.com/office/spreadsheetml/2010/11/ac" url="S:\Supply Demand Planning\WRMP 19\6.0 Report Production\OFWAT Tables\Market Information\OFWAT Tables - 4th Draft for fWRMP_May2020\"/>
    </mc:Choice>
  </mc:AlternateContent>
  <xr:revisionPtr revIDLastSave="0" documentId="13_ncr:1_{F4A3E96E-640E-41DC-AE89-092204733C3F}" xr6:coauthVersionLast="45" xr6:coauthVersionMax="45" xr10:uidLastSave="{00000000-0000-0000-0000-000000000000}"/>
  <bookViews>
    <workbookView xWindow="-110" yWindow="-110" windowWidth="19420" windowHeight="10420" tabRatio="803" activeTab="1" xr2:uid="{00000000-000D-0000-FFFF-FFFF00000000}"/>
  </bookViews>
  <sheets>
    <sheet name="Cover sheet" sheetId="2" r:id="rId1"/>
    <sheet name="Change log" sheetId="3" r:id="rId2"/>
    <sheet name="Table 1 " sheetId="4" r:id="rId3"/>
    <sheet name="Table 2" sheetId="5" r:id="rId4"/>
    <sheet name="Table 3" sheetId="6" r:id="rId5"/>
    <sheet name="Table 4" sheetId="7" r:id="rId6"/>
    <sheet name="Table 5" sheetId="8" r:id="rId7"/>
    <sheet name="Table 6" sheetId="9" r:id="rId8"/>
    <sheet name="Table 7" sheetId="10" r:id="rId9"/>
    <sheet name="Table 8" sheetId="11" r:id="rId10"/>
  </sheets>
  <externalReferences>
    <externalReference r:id="rId11"/>
  </externalReferences>
  <definedNames>
    <definedName name="_Toc474162500" localSheetId="2">'[1]Table 2 '!#REF!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4" i="11" l="1"/>
  <c r="E4" i="10"/>
  <c r="E4" i="9"/>
  <c r="E4" i="8"/>
  <c r="E4" i="7"/>
  <c r="E4" i="6"/>
  <c r="E4" i="5"/>
  <c r="E4" i="4"/>
  <c r="D1" i="3"/>
  <c r="C5" i="2" l="1"/>
  <c r="E3" i="4" l="1"/>
  <c r="E3" i="11"/>
  <c r="E3" i="9"/>
  <c r="E3" i="7"/>
  <c r="E3" i="8"/>
  <c r="E3" i="5"/>
  <c r="E3" i="10"/>
  <c r="E3" i="6"/>
</calcChain>
</file>

<file path=xl/sharedStrings.xml><?xml version="1.0" encoding="utf-8"?>
<sst xmlns="http://schemas.openxmlformats.org/spreadsheetml/2006/main" count="1058" uniqueCount="462">
  <si>
    <t>Cover sheet</t>
  </si>
  <si>
    <t>Purpose</t>
  </si>
  <si>
    <t>Company name</t>
  </si>
  <si>
    <t>Insert image of WRZ boundary (same as GIS shapefile)</t>
  </si>
  <si>
    <t>WRMP the data relates to</t>
  </si>
  <si>
    <t>Date the spreadsheet was first published</t>
  </si>
  <si>
    <t>Date of last update (see change log for details)</t>
  </si>
  <si>
    <t>Contact details for anyone wanting to discuss commercial opportunities arising from this information</t>
  </si>
  <si>
    <t>Geographical Information System (GIS) shapefile of water resources zone boundary file reference (hyperlink)</t>
  </si>
  <si>
    <t>Brief description of data assurance</t>
  </si>
  <si>
    <t xml:space="preserve">Key:        Input cell colour     </t>
  </si>
  <si>
    <t>Our data requirements are structured around geographic data and eight data tables:</t>
  </si>
  <si>
    <t>Change log</t>
  </si>
  <si>
    <t>Date of change (DD/MM/YYYY)</t>
  </si>
  <si>
    <t>Table Reference</t>
  </si>
  <si>
    <t>Data Requirement Reference</t>
  </si>
  <si>
    <t>Description of value(s) changed</t>
  </si>
  <si>
    <t>Change reason</t>
  </si>
  <si>
    <t>Table 1 : Key market information</t>
  </si>
  <si>
    <t>Data Requirement</t>
  </si>
  <si>
    <t>WRMP19 reference</t>
  </si>
  <si>
    <t>Units</t>
  </si>
  <si>
    <t>Description</t>
  </si>
  <si>
    <t>Company Reponse</t>
  </si>
  <si>
    <t>Water Resource Zone location</t>
  </si>
  <si>
    <t>N/A</t>
  </si>
  <si>
    <t>Region / 
Counties</t>
  </si>
  <si>
    <t>The water resource zone (WRZ) is the largest area of a company’s supply system where all customers have the same water supply risk. This is the level that water resources are managed and new investment planned by the companies through the water resource management plan (WRMP) process. 
The information should be presented as both a text description and as a boundary file that can be imported to a Geographical Information System (GIS) (such as an ESRI Shapefile).</t>
  </si>
  <si>
    <t>Total number of sources</t>
  </si>
  <si>
    <t>Number</t>
  </si>
  <si>
    <t xml:space="preserve">A numeric count of the number of raw water sources for the WRZ location. The total for all of the WRZs should be the same as set out in the company’s Annual Performance Review (APR). </t>
  </si>
  <si>
    <t>Own source allocation: groundwater (including aquifer recharge)</t>
  </si>
  <si>
    <t xml:space="preserve">% of demand met (distribution input) 
</t>
  </si>
  <si>
    <t xml:space="preserve">The ratio of demand met (distribution input – flow entering the distribution network) from groundwater sources to total demand met. Aquifer recharge is the artificial replenishment of groundwater. The total across all zones should be the same as reported in the company APR. </t>
  </si>
  <si>
    <t xml:space="preserve">Own source allocation: reservoir (pumped and impounding) 
</t>
  </si>
  <si>
    <t xml:space="preserve">The ratio of demand met (distribution input – flow entering the distribution network to meet demand) from reservoir sources to total demand. The total across all zones should be the same as reported in the company APR. </t>
  </si>
  <si>
    <t xml:space="preserve">Own source allocation: direct river abstraction 
</t>
  </si>
  <si>
    <t xml:space="preserve">The ratio of demand met (distribution input – flow entering the distribution network to meet demand) from direct river sources to total demand. The total across all zones should be the same as reported in the company APR. </t>
  </si>
  <si>
    <t xml:space="preserve">External source allocation (trading – imports) </t>
  </si>
  <si>
    <t xml:space="preserve">The ratio of demand met (distribution input – flow entering the distribution network to meet demand) from external sources (third party imports) to total demand. </t>
  </si>
  <si>
    <t>Critical planning period</t>
  </si>
  <si>
    <t xml:space="preserve">The critical planning period as reported in the water resources management plan. This is the period that best highlights the pinch points in the company’s system. The duration of critical period for the supply system should be reported e.g. Dry Year Annual Average (DYAA), or Dry Year Critical Period (DYCP) (defined as week, month, etc.). Where different problems are posed by alternative critical periods – the data tables should be presented for all scenarios. </t>
  </si>
  <si>
    <t>Level of service (Temporary Use Ban)</t>
  </si>
  <si>
    <t>1 in X</t>
  </si>
  <si>
    <t>The level of service is the commitment made by each company to all of its customers, based on an understanding of their priorities (e.g. frequency that hosepipe bans are acceptable), following engagement with them. There will be a variation of level of service provided by each company generally based on customer priorities, geography and inherent water resources. The Temporary Use Ban allows for restrictions on a customer’s water usage for activities such as using hosepipes to water gardens. The level of service (average planned frequency) for Temporary Use Ban is a commitment made by companies based on an understanding of customers’ priorities.</t>
  </si>
  <si>
    <t xml:space="preserve">Level of service – (Drought order for non-essential use ban) 
</t>
  </si>
  <si>
    <t xml:space="preserve">The level of service (average planned frequency) for Drought order for non-essential use. This restricts customers’ water usage further for activities such as cleaning the outside of buildings. An ordinary drought order can be applied for by either water companies or the Environment Agency/Natural Resources Wales in a drought situation. </t>
  </si>
  <si>
    <t xml:space="preserve">Level of service – Emergency drought order (reducing demand): rota cuts and standpipes 
</t>
  </si>
  <si>
    <t>The level of service (average planned frequency) for an emergency drought order (restricting demand): rota cuts and standpipes as agreed with the company’s customers. Emergency drought orders go further than ordinary drought orders as they enable a water company to have complete discretion on the uses of water that may be prohibited or limited, and to authorise supply by stand-pipes or water tanks.</t>
  </si>
  <si>
    <t xml:space="preserve">Summary key cause of supply constraint 
</t>
  </si>
  <si>
    <t>Hydrological / Licence / Capacity</t>
  </si>
  <si>
    <t xml:space="preserve">The limiting factor for the WRZs supply forecast. Supply can be constrained by the amount available from the environment (hydrological / source yield constraint), the amount available via an abstraction licence (licence constraint), or the amount available as defined by a constraining asset such as a pump or pipe capacity (asset constraint). </t>
  </si>
  <si>
    <t>Drought plan option benefits</t>
  </si>
  <si>
    <t>Table 10 – Drought Plan links</t>
  </si>
  <si>
    <t>Ml/d</t>
  </si>
  <si>
    <t xml:space="preserve">The benefit that the company believes drought plan actions can contribute to the supply demand balance. These actions are normally short term operational actions that can have a small supply benefit. They are implemented based on hydrological triggers (river flows/reservoir levels) in the company drought plans. </t>
  </si>
  <si>
    <t xml:space="preserve">Year of first zonal deficit (if any) 
</t>
  </si>
  <si>
    <t>Year</t>
  </si>
  <si>
    <t xml:space="preserve">Defines the timing of the problem. This is based on the baseline supply-demand balance (supply forecast minus demand forecast including target headroom allowance – see below). The first year that there is a net water deficit according to the company’s baseline plan </t>
  </si>
  <si>
    <t>Zone deficit summary</t>
  </si>
  <si>
    <t>High (&gt;10%) / Medium (5-10%) / Low (&lt;5%)</t>
  </si>
  <si>
    <t xml:space="preserve">Defines the scale of the problem. Relative measure of the zonal deficit from the baseline supply-demand forecast (supply forecast minus demand forecast allowing for target headroom). The maximum forecast deficit (if any) for the first 25 years of the company’s planning period as a percentage of demand (distribution input). </t>
  </si>
  <si>
    <t>Other planning considerations and constraints</t>
  </si>
  <si>
    <t>Free text</t>
  </si>
  <si>
    <t xml:space="preserve">Any further considerations or constraints that may influence the choice of solutions for the WRZ. These could be source, treatment or transport considerations. Water quality constraints in terms of treatment processes (where this is beyond normal) e.g. proportion of treatment capacity that cannot treat river water, or that cannot treat certain water quality parameters. Treatment capacity/infrastructure capacity constraints – where additional source yield may need to be supplemented with additional investment. </t>
  </si>
  <si>
    <t>Treatment works details</t>
  </si>
  <si>
    <t>Anonymised list of treatment works supplying this WRZ which have maximum design capacities greater than 10Ml/d, this should focus on the larger treatment works within the zone where spare capacity will be relatively larger and more proportionate. This list will detail the maximum treatment design capacity, spare capacity (average for critical planning scenario – e.g. year or week), treatment works type (e.g. surface water or groundwater), treatment type and constraints. These should be provided for year 1 of the planning period and then updated to represent the current position.
e.g.
Works 1 – 50Ml/d – 5Ml/d – surface water – Full treatment 
Works 2 – 15Ml/d – 2Ml/d – groundwater – Ultraviolet treatment</t>
  </si>
  <si>
    <t>Table 2 : Baseline supply forecast</t>
  </si>
  <si>
    <t>Minimum Planning Period - 25 years</t>
  </si>
  <si>
    <t>Optional Planning Period</t>
  </si>
  <si>
    <t>2020-21</t>
  </si>
  <si>
    <t>2021-22</t>
  </si>
  <si>
    <t>2022-23</t>
  </si>
  <si>
    <t>2023-24</t>
  </si>
  <si>
    <t>2024-25</t>
  </si>
  <si>
    <t>2025-26</t>
  </si>
  <si>
    <t>2026-27</t>
  </si>
  <si>
    <t>2027-28</t>
  </si>
  <si>
    <t>2028-29</t>
  </si>
  <si>
    <t>2029-2030</t>
  </si>
  <si>
    <t>2030-2031</t>
  </si>
  <si>
    <t>2031-2032</t>
  </si>
  <si>
    <t>2032-33</t>
  </si>
  <si>
    <t>2033-34</t>
  </si>
  <si>
    <t>2034-35</t>
  </si>
  <si>
    <t>2035-36</t>
  </si>
  <si>
    <t>2036-37</t>
  </si>
  <si>
    <t>2037-38</t>
  </si>
  <si>
    <t>2038-39</t>
  </si>
  <si>
    <t>2039-40</t>
  </si>
  <si>
    <t>2040-41</t>
  </si>
  <si>
    <t>2041-42</t>
  </si>
  <si>
    <t>2042-43</t>
  </si>
  <si>
    <t>2043-44</t>
  </si>
  <si>
    <t>2044-45</t>
  </si>
  <si>
    <t>2045-46</t>
  </si>
  <si>
    <t>2046-47</t>
  </si>
  <si>
    <t>2047-48</t>
  </si>
  <si>
    <t>2048-49</t>
  </si>
  <si>
    <t>2049-50</t>
  </si>
  <si>
    <t>2050-51</t>
  </si>
  <si>
    <t>2051-52</t>
  </si>
  <si>
    <t>2052-53</t>
  </si>
  <si>
    <t>2053-54</t>
  </si>
  <si>
    <t>2054-55</t>
  </si>
  <si>
    <t>2055-56</t>
  </si>
  <si>
    <t>2056-57</t>
  </si>
  <si>
    <t>2057-58</t>
  </si>
  <si>
    <t>2058-59</t>
  </si>
  <si>
    <t>2059-60</t>
  </si>
  <si>
    <t>2060-61</t>
  </si>
  <si>
    <t>2061-62</t>
  </si>
  <si>
    <t>2062-63</t>
  </si>
  <si>
    <t>2063-64</t>
  </si>
  <si>
    <t>2064-65</t>
  </si>
  <si>
    <t>2065-66</t>
  </si>
  <si>
    <t>2066-67</t>
  </si>
  <si>
    <t>2067-68</t>
  </si>
  <si>
    <t>2068-69</t>
  </si>
  <si>
    <t>2069-70</t>
  </si>
  <si>
    <t>2070-71</t>
  </si>
  <si>
    <t>2071-72</t>
  </si>
  <si>
    <t>2072-73</t>
  </si>
  <si>
    <t>2073-74</t>
  </si>
  <si>
    <t>2074-75</t>
  </si>
  <si>
    <t>2075-76</t>
  </si>
  <si>
    <t>2076-77</t>
  </si>
  <si>
    <t>2077-78</t>
  </si>
  <si>
    <t>2078-79</t>
  </si>
  <si>
    <t>2079-80</t>
  </si>
  <si>
    <t>2080-81</t>
  </si>
  <si>
    <t>2081-82</t>
  </si>
  <si>
    <t>2082-83</t>
  </si>
  <si>
    <t>2083-84</t>
  </si>
  <si>
    <t>2084-85</t>
  </si>
  <si>
    <t>2085-86</t>
  </si>
  <si>
    <t>2086-87</t>
  </si>
  <si>
    <t>2087-88</t>
  </si>
  <si>
    <t>2088-89</t>
  </si>
  <si>
    <t>2089-90</t>
  </si>
  <si>
    <t>2090-91</t>
  </si>
  <si>
    <t>2091-92</t>
  </si>
  <si>
    <t>2092-93</t>
  </si>
  <si>
    <t>2093-94</t>
  </si>
  <si>
    <t>2094-95</t>
  </si>
  <si>
    <t>2095-96</t>
  </si>
  <si>
    <t>2096-97</t>
  </si>
  <si>
    <t>2097-98</t>
  </si>
  <si>
    <t>2098-99</t>
  </si>
  <si>
    <t>2099-100</t>
  </si>
  <si>
    <t>2100-101</t>
  </si>
  <si>
    <t xml:space="preserve">Deployable output forecast (supply) </t>
  </si>
  <si>
    <t>Table 2: Baseline supply 
Row: 7BL</t>
  </si>
  <si>
    <t xml:space="preserve">This information is for the baseline forecast before any of the adjustments due to changes or losses. 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
  </si>
  <si>
    <t>Change in deployable output  (supply) forecast due to climate change</t>
  </si>
  <si>
    <t>Table 2: Baseline supply 
Row: 8.1BL</t>
  </si>
  <si>
    <t>The forecast reductions in the baseline deployable output (supplies) over the planning period caused by climate change. Climate change is likely to impact the frequency and severity of more extreme events which impact the amount available for supply.</t>
  </si>
  <si>
    <t>Deployable output  (supply) forecast reductions to restore sustainable abstraction (abstraction licence reductions)</t>
  </si>
  <si>
    <t>Table 2: Baseline supply 
Row: 8.2BL</t>
  </si>
  <si>
    <t>Some catchments are reaching the limit of sustainable abstraction or even are over abstracted.  Abstraction reductions (to lower levels than current under licence) may be required to protect conservation sites or to deliver Water Framework Directive (WFD) objectives.
These are forecast as reductions in deployable output (supply) from the baseline forecast.</t>
  </si>
  <si>
    <t>Total other changes to deployable output (supply) forecast (e.g. nitrates)</t>
  </si>
  <si>
    <t>Table 2: Baseline supply
Row: 8.3BL</t>
  </si>
  <si>
    <t>Reductions in deployable output (supply) forecast as a result of other causes. These can include operational decline or loss of raw water source due to long term pollution, or other water quality issues.</t>
  </si>
  <si>
    <t>Raw water losses, treatment works losses and operational use</t>
  </si>
  <si>
    <t>Table 2: Baseline supply 
Row: 9BL</t>
  </si>
  <si>
    <t xml:space="preserve">The water losses as part of the raw water distribution and water treatment activities. 
Raw water distribution losses can be from pipes, mains, aqueducts, open channels, break pressure tanks and small reservoirs. Raw water operational use can include loss from regular washing-out of mains. Treatment works losses are made up of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
  </si>
  <si>
    <t>Outage allowance</t>
  </si>
  <si>
    <t>Table 2: Baseline supply 
Row: 10BL</t>
  </si>
  <si>
    <t>Supplies from treatment works and abstraction assets are not always available, this is known as outage.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zone that may result in a reduction in the amount of water available from treatment works.
This forecast represents the baseline position before any new investment or interventions.</t>
  </si>
  <si>
    <t>Table 3 : Baseline demand forecast</t>
  </si>
  <si>
    <t>Measured (metered) non household – consumption</t>
  </si>
  <si>
    <t xml:space="preserve">Table 3: Baseline demand 
Row: 23BL
</t>
  </si>
  <si>
    <t>Non-households are those properties that are not used as dwellings. Measured refers to properties that are metered which affects how much water is used by customers and provides a better forecast of overall water usage (when compared to unmeasured). This provides a forecast of the total water usage (consumption) of the properties that fall into this category. 
This figure applies to billed measured non-household properties and excludes underground supply pipe leakage.
This forecast represents the baseline position before any new investment or interventions.</t>
  </si>
  <si>
    <t>Unmeasured (unmetered) non household – consumption</t>
  </si>
  <si>
    <t>Table 3: Baseline demand 
Row: 24BL</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</si>
  <si>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non-household properties and excludes underground supply pipe leakage.
This forecast represents the baseline position before any new investment or interventions.</t>
  </si>
  <si>
    <t>Measured (metered) household – consumption</t>
  </si>
  <si>
    <t>Table 3: Baseline demand 
Row: 25BL</t>
  </si>
  <si>
    <t>Households are those properties that are used as dwellings. Measured refers to properties that are metered which affects how much water is used by customers and provides a better forecast of overall water usage (when compared to unmeasured). This provides a forecast of the water usage (consumption) of the properties that fall into this category. This figure applies to billed measured   and excludes underground supply pipe leakage. This forecast represents the baseline position before any new investment or interventions.</t>
  </si>
  <si>
    <t>Unmeasured (unmetered) household – consumption</t>
  </si>
  <si>
    <t>Table 3: Baseline demand 
Row: 26BL</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</si>
  <si>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household properties and excludes underground supply pipe leakage.
This forecast represents the baseline position before any new investment or interventions.</t>
  </si>
  <si>
    <t>Measured (metered) household – per capita consumption (PCC)</t>
  </si>
  <si>
    <t>Table 3: Baseline demand 
Row: 29BL</t>
  </si>
  <si>
    <t>l/h/d</t>
  </si>
  <si>
    <t>Average amount of water used by each customer that lives in a measured (metered) household property in the zone. 
Measured in flow used (litres) per person (head) per day (l/h/d)
This forecast represents the baseline position before any new investment or interventions.</t>
  </si>
  <si>
    <t>Unmeasured (unmetered) household – per capita consumption (PCC)</t>
  </si>
  <si>
    <t>Table 3: Baseline demand 
Row: 30BL</t>
  </si>
  <si>
    <t xml:space="preserve">Average amount of water used by each customer that lives in an unmeasured (unmetered) household property in the zone. 
Measured in flow used (litres) per person (head) per day (l/h/d)
This forecast represents the baseline position before any new investment or interventions.  </t>
  </si>
  <si>
    <t>Average household – per capita consumption (PCC)</t>
  </si>
  <si>
    <t>Table 3: Baseline demand 
Row: 31BL</t>
  </si>
  <si>
    <t>Average amount of water used by each customer that lives in a (metered or unmetered) household property in the zone. 
Measured in flow used (litres) per person (head) per day (l/h/d)
This forecast represents the baseline position before any new investment or interventions.</t>
  </si>
  <si>
    <t>Total leakage (total volume per day)</t>
  </si>
  <si>
    <t>Table 3: Baseline demand 
Row: 40BL</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</si>
  <si>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represents the baseline position before any new investment or interventions.</t>
  </si>
  <si>
    <t>Total leakage (flow per property)</t>
  </si>
  <si>
    <t>Table 3: Baseline demand 
Row: 41BL</t>
  </si>
  <si>
    <t>l/prop/day</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</si>
  <si>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represents the baseline position before any new investment or interventions.</t>
  </si>
  <si>
    <t>Measured (metered) properties (excl voids)</t>
  </si>
  <si>
    <t>Table 3: Baseline demand 
Row: 45BL</t>
  </si>
  <si>
    <t>000s</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</si>
  <si>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t>
  </si>
  <si>
    <t>Total properties – measured and unmeasured (incl. voids)</t>
  </si>
  <si>
    <t>Table 3: Baseline demand 
Row: 48BL</t>
  </si>
  <si>
    <t>All properties that the company has on its database (in the zone. 
This is a total of all the household and non-household properties (both metered and unmetered). This includes void properties. 
These are forecasted going forward based on growth projections.</t>
  </si>
  <si>
    <t>Total population</t>
  </si>
  <si>
    <t>Table 3: Baseline demand 
Row: 53BL</t>
  </si>
  <si>
    <t xml:space="preserve">The total number of people living in the zone. The starting population is typically derived from census data or from the Office of National Statistics (ONS). Future forecasts of population are based on Government predictions using the ONS and local authority plans.  </t>
  </si>
  <si>
    <t>Measured (metered) household – Average occupancy rate (excl voids)</t>
  </si>
  <si>
    <t>Table 3: Baseline demand 
Row: 54BL</t>
  </si>
  <si>
    <t>h/prop</t>
  </si>
  <si>
    <t>Occupancy rate (people living in each property) for metered (measured) households.
Measured as people (head) per property (h/prop)</t>
  </si>
  <si>
    <t>Unmeasured (unmetered) household - Average occupancy rate</t>
  </si>
  <si>
    <t>Table 3: Baseline demand 
Row: 55BL</t>
  </si>
  <si>
    <t>Occupancy rate (people living in each property) for unmetered (unmeasured) households. Measured as people (head) per property (h/prop)</t>
  </si>
  <si>
    <t>Total household metering penetration (incl. voids)</t>
  </si>
  <si>
    <t>Table 3: Baseline demand 
Row: 57BL</t>
  </si>
  <si>
    <t>%</t>
  </si>
  <si>
    <t>The proportion of total household properties that receive bills based on metered consumption. The company will estimate the change year on year based on its current metering strategy and rates.
This forecast represents the baseline position before any new investment or interventions.</t>
  </si>
  <si>
    <t>Table 4 : Baseline supply demand balance</t>
  </si>
  <si>
    <t>Distribution input (demand)</t>
  </si>
  <si>
    <t>Table 4: Baseline supply demand balance 
Row: 11BL</t>
  </si>
  <si>
    <t>The amount of water entering the distribution system (network) at the point of production e.g. water treatment works (to meet demands). This should be the average for the planning scenario. 
This is the baseline forecast which is the situation before any new investment or interventions.
Calculated as a sum of water delivered (both household and non-household and measured and unmeasured), water taken unbilled, distribution system operational use, void properties and distribution losses.</t>
  </si>
  <si>
    <t>Water Available For Use (WAFU) - own sources</t>
  </si>
  <si>
    <t>Table 4: Baseline supply demand balance 
Row: 12BL</t>
  </si>
  <si>
    <t>Baseline deployable output (supply) forecast less reductions in supplies (allowable outages, sustainability changes, raw water losses, and treatment works losses).
Provides an estimate for average reliable supplies across the zone from the company’s own sources.
This is the baseline position before any new investment or interventions.</t>
  </si>
  <si>
    <t>Total Water Available For Use (WAFU) – including transfers</t>
  </si>
  <si>
    <t>Table 4: Baseline supply demand balance 
Row: 13BL</t>
  </si>
  <si>
    <t>Water Available For Use (including transfers) accounts for transfers (imports and exports) from third parties.
This is essentially the final supply forecast having accounted for all supply components.
This is the baseline position before any new investment or interventions.</t>
  </si>
  <si>
    <t>Target Headroom (uncertainty)</t>
  </si>
  <si>
    <t>Table 4: Baseline supply demand balance 
Row: 16BL</t>
  </si>
  <si>
    <t xml:space="preserve">The uncertainty ‘headroom’ is required between the supply and demand forecasts to ensure the zone is balanced or in a surplus. If the difference between supply and demand is less than the target headroom then the zone is in deficit (i.e. actual headroom is less than target headroom). </t>
  </si>
  <si>
    <t>Supply Demand Balance</t>
  </si>
  <si>
    <t>Table 4: Baseline supply demand balance 
Row: 18BL</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</si>
  <si>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is the baseline position before any new investment or interventions.</t>
  </si>
  <si>
    <t>Table 5 : Final plan supply forecast</t>
  </si>
  <si>
    <t>Table 7: Final planning water supply 
Row: 7FP</t>
  </si>
  <si>
    <t>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This forecast is for the final plan and assumes delivery of the preferred options (new investments and interventions).</t>
  </si>
  <si>
    <t>Table 7: Final planning water supply 
Row: 9FP</t>
  </si>
  <si>
    <t>The water losses as part of the raw water distribution and water treatment activities. 
Raw water distribution can include losses from pipes, mains, aqueducts, open channels, break pressure tanks and small reservoirs. Raw water operational use can include loss from regular washing-out of mains due to sediment build up and poor quality of source water. Treatment works losses are made up of structural water loss and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This forecast is for the final plan and assumes delivery of the preferred options (new investments and interventions).</t>
  </si>
  <si>
    <t>Table 7: Final planning water supply 
Row: 10FP</t>
  </si>
  <si>
    <t xml:space="preserve">Supplies via treatment works and abstraction assets are not always available.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water resource zone that result in a reduction the amount of water available from treatment works.
This forecast is for the final plan and assumes delivery of the preferred options (new investments and interventions). </t>
  </si>
  <si>
    <t>Table 6 : Final plan demand forecast</t>
  </si>
  <si>
    <t>Table 8: Final planning water demand 
Row: 23FP</t>
  </si>
  <si>
    <t>This provides a forecast of the water usage (consumption) of the properties that fall into metered non-household category. 
This figure applies to billed measured non-household properties and excludes underground supply pipe leakage.
This forecast is for the final plan and assumes delivery of the preferred options (new investments and interventions).</t>
  </si>
  <si>
    <t>Table 8: Final planning water demand 
Row: 24FP</t>
  </si>
  <si>
    <t>This provides a forecast of the water usage (consumption) of the properties that fall into the unmetered non-household category. 
This figure applies to unmeasured non-household properties and excludes underground supply pipe leakage.
This forecast is for the final plan and assumes delivery of the preferred options (new investments and interventions).</t>
  </si>
  <si>
    <t>Table 8: Final planning water demand 
Row: 25FP</t>
  </si>
  <si>
    <t>This provides a forecast of the water usage (consumption) of the properties that fall into the metered household category. 
This figure applies to billed measured household properties and excludes underground supply pipe leakage.
This forecast is for the final plan and assumes delivery of the preferred options (new investments and interventions).</t>
  </si>
  <si>
    <t>Unmeasured (unmetered) household - consumption</t>
  </si>
  <si>
    <t>Table 8: Final planning water demand 
Row: 26FP</t>
  </si>
  <si>
    <t>This provides a forecast of the water usage (consumption) of the properties that fall into the unmetered household category. 
This figure applies to unmeasured household properties and excludes underground supply pipe leakage.
This forecast is for the final plan and assumes delivery of the preferred options (new investments and interventions).</t>
  </si>
  <si>
    <t>Table 8: Final planning water demand 
Row: 29FP</t>
  </si>
  <si>
    <t>Average amount of water used by each customer that lives in a measured (metered) household property in the zone. 
Measured in flow used (litres) per person (head) per day (l/h/d).
This forecast is for the final plan and assumes delivery of the preferred options (new investments and interventions).</t>
  </si>
  <si>
    <t>Table 8: Final planning water demand 
Row: 30FP</t>
  </si>
  <si>
    <t>Average amount of water used by each customer that lives in an unmeasured (unmetered) household property in the zone. 
Measured in flow used (litres) per person (head) per day (l/h/d)
This forecast is for the final plan and assumes delivery of the preferred options (new investments and interventions)</t>
  </si>
  <si>
    <t>Table 8: Final planning water demand 
Row: 31FP</t>
  </si>
  <si>
    <t>Average amount of water used by each customer that lives in a (metered or unmetered) household property in the zone. 
Measured in flow used (litres) per person (head) per day (l/h/d).
This forecast is for the final plan and assumes delivery of the preferred options (new investments and interventions).</t>
  </si>
  <si>
    <t>Table 8: Final planning water demand 
Row: 40FP</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</si>
  <si>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is for the final plan and assumes delivery of the preferred options (new investments and interventions).</t>
  </si>
  <si>
    <t>Table 8: Final planning water demand 
Row: 41FP</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</si>
  <si>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is for the final plan and assumes delivery of the preferred options (new investments and interventions).</t>
  </si>
  <si>
    <t>Table 8: Final planning water demand 
Row: 45FP</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</si>
  <si>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
This forecast is for the final plan and assumes delivery of the preferred options (new investments and interventions).</t>
  </si>
  <si>
    <t>Table 8: Final planning water demand 
Row: 57FP</t>
  </si>
  <si>
    <t>The forecast proportion of total household properties that receive bills based on metered consumption. The company will estimate the change year on year based on current metering strategy and rates.
This forecast is for the final plan and assumes delivery of the preferred options (new investments and interventions).</t>
  </si>
  <si>
    <t>Table 7: Final plan supply demand balance</t>
  </si>
  <si>
    <t>Table 9: Final planning supply demand balance
Row: 11FP</t>
  </si>
  <si>
    <t>The amount of water entering the distribution system (network) at the point of production e.g. water treatment works (to meet demands). This should be the average for the planning scenario. 
This forecast is for the final plan and assumes delivery of the preferred options (new investments and interventions).
Calculated as a sum of water delivered (both household and non-household and measured and unmeasured), water taken unbilled, distribution system operational use, void properties and distribution losses.</t>
  </si>
  <si>
    <t>Table 9: Final planning supply demand balance
Row: 12FP</t>
  </si>
  <si>
    <t>Final plan deployable output (supply) forecast less reductions in supplies (allowable outages, sustainability changes, raw water losses, and treatment works losses).
Provides the final planning estimate for average reliable supplies across the zone. 
This forecast is for the final plan and assumes delivery of the preferred options (new investments and interventions).</t>
  </si>
  <si>
    <t>Table 9: Final planning supply demand balance
Row: 13FP</t>
  </si>
  <si>
    <t>Water Available For Use (including transfers) accounts for transfers (imports and exports) from third parties.
This is essentially the final supply forecast having accounted for all supply components.
This forecast is for the final plan and assumes delivery of the preferred options (new investments and interventions).</t>
  </si>
  <si>
    <t>Table 9: Final planning supply demand balance
Row: 16FP</t>
  </si>
  <si>
    <t>Table 9: Final planning supply demand balance
Row: 18FP</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</si>
  <si>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forecast is for the final plan and assumes delivery of the preferred options (new investments and interventions).</t>
  </si>
  <si>
    <t>Table 8: Final plan option costs</t>
  </si>
  <si>
    <t>Option name</t>
  </si>
  <si>
    <t>Table 5: Feasible options
Column C</t>
  </si>
  <si>
    <t>Text</t>
  </si>
  <si>
    <t>Name of scheme for referencing.</t>
  </si>
  <si>
    <t>Option reference number</t>
  </si>
  <si>
    <t>Table 5: Feasible options
Column D</t>
  </si>
  <si>
    <t>Reference number used in WRMP tables</t>
  </si>
  <si>
    <t xml:space="preserve">Type of option </t>
  </si>
  <si>
    <t>Table 5: Feasible options
Column E</t>
  </si>
  <si>
    <t>Type of benefit the scheme delivers, e.g. Options to reduce outage, Options to increase raw imports, etc.</t>
  </si>
  <si>
    <t>Preferred option</t>
  </si>
  <si>
    <t>Table 5: Feasible options
Column F</t>
  </si>
  <si>
    <t>Y/N</t>
  </si>
  <si>
    <t>Defines whether the option that was considered was chosen for the companies’ short list of feasible options, or whether it is part of the preferred (final) plan and will form part of the companies water resources programme.</t>
  </si>
  <si>
    <t xml:space="preserve">Planned scheme start date </t>
  </si>
  <si>
    <t>Table 5: Feasible options
Column G</t>
  </si>
  <si>
    <t>First year that the scheme delivers full benefit (additional resource or demand saving) if in the preferred plan. This will be the planned delivery of the scheme as part of the company’s delivery programme and should be updated accordingly.</t>
  </si>
  <si>
    <t xml:space="preserve">Option benefit – additional resources or demand saved (based on full implementation) </t>
  </si>
  <si>
    <t>Table 5: Feasible options
Column I</t>
  </si>
  <si>
    <t>Ml/d on full implementation</t>
  </si>
  <si>
    <t>Zonal benefit (in terms of additional supply – water available for use, or demand savings) of the option at full implementation.</t>
  </si>
  <si>
    <t>Total planning period option benefit (Net Present Value)</t>
  </si>
  <si>
    <t>Table 5: Feasible options
Column J</t>
  </si>
  <si>
    <t>Ml</t>
  </si>
  <si>
    <t>The total volume (mega litres) of benefit gained from the option over the whole planning period. The benefit volume is then discounted over the planning period using the discount rate to provide a Net Present Value (NPV) of the benefit.</t>
  </si>
  <si>
    <t>Total planning period capital cost of option (CAPEX NPV)</t>
  </si>
  <si>
    <t>Table 5: Feasible options
Column K</t>
  </si>
  <si>
    <t>£000s</t>
  </si>
  <si>
    <t>The total capital cost (CAPEX) spent to deliver the option over the planning period. This is then discounted over the planning period using the discount rate to provide a NPV of the total cost.</t>
  </si>
  <si>
    <t>Total planning period operating cost of option (OPEX NPV)</t>
  </si>
  <si>
    <t>Table 5: Feasible options
Column L</t>
  </si>
  <si>
    <t>The total operating cost (OPEX) spent to deliver the option over the planning period. This is then discounted over the planning period using the discount rate to provide a NPV of the total cost.</t>
  </si>
  <si>
    <t>Total planning period operating saving cost of option (OPEX saving NPV)</t>
  </si>
  <si>
    <t>Table 5: Feasible options
Column M</t>
  </si>
  <si>
    <t>The total operating cost saving made through the delivery / operation of the option over the planning period. This is then discounted over the planning period using the discount rate to provide a NPV of the total cost.</t>
  </si>
  <si>
    <t xml:space="preserve">Total planning period carbon costs (Carbon NPV) </t>
  </si>
  <si>
    <t>Table 5: Feasible options
Column N</t>
  </si>
  <si>
    <t>The total carbon cost (carbon generated through building and operating the option translated into financial terms) spent to deliver the option over the planning period. Two carbon prices have been developed: a traded price of carbon for emissions covered by the EU Emissions Trading Scheme (includes grid electricity use); and a non-traded price of carbon for emissions outside of the EU ETS. Companies use the appropriate carbon price depending on the origin of the fixed emissions (e.g. construction) and variable emissions (e.g. operational use). This is then discounted over the planning period using the discount rate to provide a NPV of the total carbon cost.</t>
  </si>
  <si>
    <t>Total planning period social and environmental costs (NPV)</t>
  </si>
  <si>
    <t>Table 5: Feasible options
Column O</t>
  </si>
  <si>
    <t>The total social and environmental costs (both positive and negative) translated into financial terms to deliver and operate the option over the planning period.</t>
  </si>
  <si>
    <t xml:space="preserve">Total planning period option cost (NPV) </t>
  </si>
  <si>
    <t>Table 5: Feasible options
Column P</t>
  </si>
  <si>
    <t>The total overall cost for the delivery and operation of the option over the planning period. This is then discounted using the discount rate to provide a NPV of the total cost.</t>
  </si>
  <si>
    <t>Average Incremental Cost (AIC)</t>
  </si>
  <si>
    <t>Table 5: Feasible options
Column Q</t>
  </si>
  <si>
    <t>p/m³</t>
  </si>
  <si>
    <t>Average incremental cost of option delivery and operation over the planning period. The extra cost (pence) per volume of water gained (m³) for the option.</t>
  </si>
  <si>
    <t>Average Incremental Social &amp; Environmental Cost (AISC)</t>
  </si>
  <si>
    <t>Table 5: Feasible options
Column R</t>
  </si>
  <si>
    <t>Average incremental cost (including environmental and social costs) of option delivery and operation over the planning period. The extra cost (pence) per volume gained (m³) for the option.</t>
  </si>
  <si>
    <t>Scope Confidence</t>
  </si>
  <si>
    <t>Table 5: Feasible options
Column S</t>
  </si>
  <si>
    <t>Score 1 to 5</t>
  </si>
  <si>
    <t>Measure of the confidence the company has in the scope (scheme type / benefits). For the purposes of long-term planning, companies initially develop schemes in outline and assign costs on that basis. As a result there is some uncertainty associated with that information.   A score of 1 is an indication of low confidence whilst a 5 indicates relative high confidence.</t>
  </si>
  <si>
    <t>Cost Confidence</t>
  </si>
  <si>
    <t>Table 5: Feasible options 
Column T</t>
  </si>
  <si>
    <t>Measure of the confidence the company has in the costs. For the purposes of long-term planning, companies initially develop schemes in outline and assign costs on that basis. As a result there is some uncertainty associated with that information. As a company develops its plans to the feasible options stage, there is an expectation that the robustness of estimates of costs improve so that there is sufficient confidence in the company‘s ability to implement its preferred solution as described. A score of 1 is an indication of low confidence whilst a 5 indicates relative high confidence.</t>
  </si>
  <si>
    <t>Scheme 1</t>
  </si>
  <si>
    <t>Scheme 2</t>
  </si>
  <si>
    <t>Scheme 3</t>
  </si>
  <si>
    <t>Scheme 4</t>
  </si>
  <si>
    <t>Scheme 5</t>
  </si>
  <si>
    <t>Scheme 6</t>
  </si>
  <si>
    <t>Scheme 7</t>
  </si>
  <si>
    <t>Scheme 8</t>
  </si>
  <si>
    <t>Scheme 9</t>
  </si>
  <si>
    <t>Scheme 10</t>
  </si>
  <si>
    <t>Scheme 11</t>
  </si>
  <si>
    <t>Scheme 12</t>
  </si>
  <si>
    <t>Scheme 13</t>
  </si>
  <si>
    <t>Scheme 14</t>
  </si>
  <si>
    <t>Scheme 15</t>
  </si>
  <si>
    <t>Scheme 16</t>
  </si>
  <si>
    <t>Scheme 17</t>
  </si>
  <si>
    <t>Scheme 18</t>
  </si>
  <si>
    <t>Scheme 19</t>
  </si>
  <si>
    <t>Scheme 20</t>
  </si>
  <si>
    <t>This spreadsheet provides key market information for a water company's water resource zone (WRZ). Separate spreadsheets are provided for each WRZ and the information provided is in line with guidelines published by Ofwat on its website. Where available companies are required to provide responses to all data.</t>
  </si>
  <si>
    <t xml:space="preserve">WRZ name </t>
  </si>
  <si>
    <t>Affinity Water</t>
  </si>
  <si>
    <t>2020/21</t>
  </si>
  <si>
    <t>AFF-TPO-WRZ4-0412</t>
  </si>
  <si>
    <t>AFF-RES-WRZ4-0832</t>
  </si>
  <si>
    <t>AFF-NGW-WRZ4-0624</t>
  </si>
  <si>
    <t>AFF-NTW-WRZ4-1005</t>
  </si>
  <si>
    <t>AFF-NTW-WRZ4-1003</t>
  </si>
  <si>
    <t>AFF-CTR-WRZ4-0750</t>
  </si>
  <si>
    <t>AFF-CTR-WRZ4-0707</t>
  </si>
  <si>
    <t>AFF-LEA-WRZ4-1012</t>
  </si>
  <si>
    <t>AFF-LEA-WRZ4-1009</t>
  </si>
  <si>
    <t>AFF-LEA-WRZ4-0423</t>
  </si>
  <si>
    <t>AFF-WEF-WRZ4-1000</t>
  </si>
  <si>
    <t>AFF-MET-WRZ4-0531</t>
  </si>
  <si>
    <t>AFF-MET-WRZ4-1010</t>
  </si>
  <si>
    <t>AFF-MET-WRZ4-0904</t>
  </si>
  <si>
    <t>AFF-REU-WRZ4-603</t>
  </si>
  <si>
    <t>AFF-WEF-WRZ4-0569</t>
  </si>
  <si>
    <t>AFF-WEF-WRZ4-0901</t>
  </si>
  <si>
    <t>AFF-WEF-WRZ4-0567</t>
  </si>
  <si>
    <t>TPO</t>
  </si>
  <si>
    <t>RES</t>
  </si>
  <si>
    <t>NGW</t>
  </si>
  <si>
    <t>RTR</t>
  </si>
  <si>
    <t>NTW</t>
  </si>
  <si>
    <t>CTR</t>
  </si>
  <si>
    <t>LEA</t>
  </si>
  <si>
    <t>WEF</t>
  </si>
  <si>
    <t>MET</t>
  </si>
  <si>
    <t>REU</t>
  </si>
  <si>
    <t>All sources are licenced constrained.</t>
  </si>
  <si>
    <t>n/a</t>
  </si>
  <si>
    <t>0Ml/d</t>
  </si>
  <si>
    <t>1 in 10 years</t>
  </si>
  <si>
    <t>1 in 40 years</t>
  </si>
  <si>
    <t>WRZ4. See map in Cover Sheet (Column E).</t>
  </si>
  <si>
    <t>N</t>
  </si>
  <si>
    <t>Y</t>
  </si>
  <si>
    <t>7th February 2018</t>
  </si>
  <si>
    <t>If required, please request using above email address.</t>
  </si>
  <si>
    <t>Pinn</t>
  </si>
  <si>
    <t>See cover sheet.</t>
  </si>
  <si>
    <t>DYCP (Week)</t>
  </si>
  <si>
    <t xml:space="preserve">We do not view standpipes as acceptable, standpipes would only be deployed in the event of a civil emergency. In the event that the drought was to reach this level of severity then our Emergency Plan would be implemented in particular areas of signficant water stress. </t>
  </si>
  <si>
    <t>Tables 2 to 8 were populated using previously audited WRP Tables. Table 1 uses data from verified internal sources. A two-tier review process with additional verification was then applied to check and quality assure.</t>
  </si>
  <si>
    <t>Scheme 21</t>
  </si>
  <si>
    <t>Scheme 22</t>
  </si>
  <si>
    <t>Scheme 23</t>
  </si>
  <si>
    <t>Scheme 24</t>
  </si>
  <si>
    <t>Scheme 25</t>
  </si>
  <si>
    <t>Scheme 26</t>
  </si>
  <si>
    <t>Scheme 27</t>
  </si>
  <si>
    <t>Scheme 28</t>
  </si>
  <si>
    <t>Scheme 29</t>
  </si>
  <si>
    <t>Scheme 30</t>
  </si>
  <si>
    <t>Scheme 31</t>
  </si>
  <si>
    <t>Scheme 32</t>
  </si>
  <si>
    <t>Scheme 33</t>
  </si>
  <si>
    <t>Scheme 34</t>
  </si>
  <si>
    <t>Scheme 35</t>
  </si>
  <si>
    <t>05.03.2018</t>
  </si>
  <si>
    <t>All cells populated. To be published online.</t>
  </si>
  <si>
    <t>Works Category</t>
  </si>
  <si>
    <t>Treatment Description</t>
  </si>
  <si>
    <t>Unit Processes Available</t>
  </si>
  <si>
    <t>W1</t>
  </si>
  <si>
    <t>Disinfection only at this site.</t>
  </si>
  <si>
    <t>~Marginal Chlorination
~Pre-aeration</t>
  </si>
  <si>
    <t>W2</t>
  </si>
  <si>
    <t>Disinfection with basic physical treatment</t>
  </si>
  <si>
    <t>~Slow sand filters
~Rapid gravity filters
~Pressure filters</t>
  </si>
  <si>
    <t>W3</t>
  </si>
  <si>
    <t>Single stage complex physical/chemical treatment</t>
  </si>
  <si>
    <t>~Coagulation
~Flocculation
~Biofiltration
~Softening
~pH correction
~Super chlorination</t>
  </si>
  <si>
    <t>W4</t>
  </si>
  <si>
    <t>Multiple stage complex physical/chemical treatment (excluding W5, W6 or W7)</t>
  </si>
  <si>
    <t>W5</t>
  </si>
  <si>
    <t>Single stage complex physical/chemical treatment (Higher operating cost than W3/W4)</t>
  </si>
  <si>
    <t>~Ozone
~UV Treatment
~Activated Carbon
~Nitrate/Arsenic/Pesticide Removal
~Membrane Filtration</t>
  </si>
  <si>
    <t>W6</t>
  </si>
  <si>
    <t>Multiple stage complex physical/chemical treatment (High cost)</t>
  </si>
  <si>
    <t>Works with one or multiple extremely high cost processes.</t>
  </si>
  <si>
    <t>~Reverse Osmosis
~Reuse</t>
  </si>
  <si>
    <t>Works 1 - 20Ml/d - 0Ml/d - Groundwater - W3
Works 2 - 20.46Ml/d - 0Ml/d - Groundwater - W4
Works 3 - 227.3Ml/d - 2.3Ml/d - Surface Water - W5</t>
  </si>
  <si>
    <t>SD1</t>
  </si>
  <si>
    <t>fWRMP19</t>
  </si>
  <si>
    <t>28.05.2020</t>
  </si>
  <si>
    <t>Version 3</t>
  </si>
  <si>
    <t>Version 4</t>
  </si>
  <si>
    <t>23.24% (High at 77.51Ml/d in deficit, 333.52Ml/d DI in 2044/45)</t>
  </si>
  <si>
    <t>AFF-RTR-WRZ4-4018</t>
  </si>
  <si>
    <t>AFF-RTR-WRZ4-4017</t>
  </si>
  <si>
    <t>AFF-RTR-WRZ4-4012</t>
  </si>
  <si>
    <t>AFF-RTR-WRZ4-4011</t>
  </si>
  <si>
    <t>Iver LGS Development</t>
  </si>
  <si>
    <t>AFF-CTR-WRZ4-4025</t>
  </si>
  <si>
    <t>AFF-RTR-WRZ4-4023</t>
  </si>
  <si>
    <t>AFF-CTR-WRZ4-4004</t>
  </si>
  <si>
    <t>AFF-CTR-WRZ4-4002</t>
  </si>
  <si>
    <t>AFF-CTR-WRZ4-4001</t>
  </si>
  <si>
    <t>AFF-WEF-WRZ4-1050</t>
  </si>
  <si>
    <t>wrmpcomms@affinitywater.co.uk</t>
  </si>
  <si>
    <t>Cells updated to reflect revised fWRMP19. Final version checked against fWRMP19 WRP Tables</t>
  </si>
  <si>
    <t>Cells updated to reflect published fWRMP19.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</si>
</sst>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6" x14ac:knownFonts="1">
    <font>
      <sz val="11"/>
      <color theme="1"/>
      <name val="Arial"/>
      <family val="2"/>
    </font>
    <font>
      <sz val="11"/>
      <color theme="1"/>
      <name val="Arial"/>
      <family val="2"/>
    </font>
    <font>
      <sz val="15"/>
      <color theme="0"/>
      <name val="Franklin Gothic Demi"/>
      <family val="2"/>
    </font>
    <font>
      <sz val="12"/>
      <color rgb="FF0078C9"/>
      <name val="Franklin Gothic Demi"/>
      <family val="2"/>
    </font>
    <font>
      <sz val="10"/>
      <color theme="1"/>
      <name val="Arial"/>
      <family val="2"/>
    </font>
    <font>
      <sz val="12"/>
      <color theme="1"/>
      <name val="Arial"/>
      <family val="2"/>
    </font>
    <font>
      <sz val="12"/>
      <color theme="1"/>
      <name val="Franklin Gothic Demi"/>
      <family val="2"/>
    </font>
    <font>
      <sz val="9"/>
      <color theme="1"/>
      <name val="Arial"/>
      <family val="2"/>
    </font>
    <font>
      <b/>
      <sz val="11"/>
      <color theme="1"/>
      <name val="Arial"/>
      <family val="2"/>
    </font>
    <font>
      <sz val="10"/>
      <color rgb="FF0078C9"/>
      <name val="Franklin Gothic Demi"/>
      <family val="2"/>
    </font>
    <font>
      <sz val="18"/>
      <color theme="0"/>
      <name val="Franklin Gothic Demi"/>
      <family val="2"/>
    </font>
    <font>
      <b/>
      <sz val="10"/>
      <name val="Arial"/>
      <family val="2"/>
    </font>
    <font>
      <sz val="11"/>
      <color theme="1"/>
      <name val="Franklin Gothic Demi"/>
      <family val="2"/>
    </font>
    <font>
      <sz val="11"/>
      <color theme="0"/>
      <name val="Franklin Gothic Demi"/>
      <family val="2"/>
    </font>
    <font>
      <sz val="10"/>
      <name val="Arial"/>
      <family val="2"/>
    </font>
    <font>
      <u/>
      <sz val="11"/>
      <color theme="10"/>
      <name val="Arial"/>
      <family val="2"/>
    </font>
  </fonts>
  <fills count="9">
    <fill>
      <patternFill patternType="none"/>
    </fill>
    <fill>
      <patternFill patternType="gray125"/>
    </fill>
    <fill>
      <patternFill patternType="solid">
        <fgColor rgb="FF003479"/>
        <bgColor indexed="64"/>
      </patternFill>
    </fill>
    <fill>
      <patternFill patternType="solid">
        <fgColor rgb="FFE0DCD8"/>
        <bgColor indexed="64"/>
      </patternFill>
    </fill>
    <fill>
      <patternFill patternType="solid">
        <fgColor rgb="FFFCEABF"/>
        <bgColor indexed="64"/>
      </patternFill>
    </fill>
    <fill>
      <patternFill patternType="solid">
        <fgColor rgb="FF719500"/>
        <bgColor indexed="64"/>
      </patternFill>
    </fill>
    <fill>
      <patternFill patternType="solid">
        <fgColor rgb="FFF4AA00"/>
        <bgColor indexed="64"/>
      </patternFill>
    </fill>
    <fill>
      <patternFill patternType="darkGray">
        <fgColor theme="0"/>
        <bgColor rgb="FFFCEABF"/>
      </patternFill>
    </fill>
    <fill>
      <patternFill patternType="solid">
        <fgColor theme="4" tint="0.79998168889431442"/>
        <bgColor indexed="64"/>
      </patternFill>
    </fill>
  </fills>
  <borders count="18">
    <border>
      <left/>
      <right/>
      <top/>
      <bottom/>
      <diagonal/>
    </border>
    <border>
      <left style="medium">
        <color rgb="FF857362"/>
      </left>
      <right style="thin">
        <color rgb="FF857362"/>
      </right>
      <top style="medium">
        <color rgb="FF857362"/>
      </top>
      <bottom style="medium">
        <color rgb="FF857362"/>
      </bottom>
      <diagonal/>
    </border>
    <border>
      <left style="thin">
        <color rgb="FF857362"/>
      </left>
      <right style="medium">
        <color rgb="FF857362"/>
      </right>
      <top style="medium">
        <color rgb="FF857362"/>
      </top>
      <bottom style="medium">
        <color rgb="FF857362"/>
      </bottom>
      <diagonal/>
    </border>
    <border>
      <left style="medium">
        <color rgb="FF857362"/>
      </left>
      <right style="thin">
        <color rgb="FF857362"/>
      </right>
      <top style="medium">
        <color rgb="FF857362"/>
      </top>
      <bottom/>
      <diagonal/>
    </border>
    <border>
      <left style="thin">
        <color rgb="FF857362"/>
      </left>
      <right style="medium">
        <color rgb="FF857362"/>
      </right>
      <top style="medium">
        <color rgb="FF857362"/>
      </top>
      <bottom/>
      <diagonal/>
    </border>
    <border>
      <left style="medium">
        <color rgb="FF857362"/>
      </left>
      <right style="thin">
        <color rgb="FF857362"/>
      </right>
      <top/>
      <bottom style="medium">
        <color rgb="FF857362"/>
      </bottom>
      <diagonal/>
    </border>
    <border>
      <left style="thin">
        <color rgb="FF857362"/>
      </left>
      <right style="medium">
        <color rgb="FF857362"/>
      </right>
      <top/>
      <bottom style="medium">
        <color rgb="FF857362"/>
      </bottom>
      <diagonal/>
    </border>
    <border>
      <left style="medium">
        <color rgb="FF857362"/>
      </left>
      <right style="thin">
        <color rgb="FF857362"/>
      </right>
      <top/>
      <bottom/>
      <diagonal/>
    </border>
    <border>
      <left style="thin">
        <color rgb="FF857362"/>
      </left>
      <right style="medium">
        <color rgb="FF857362"/>
      </right>
      <top/>
      <bottom/>
      <diagonal/>
    </border>
    <border>
      <left style="thin">
        <color indexed="64"/>
      </left>
      <right style="thin">
        <color indexed="64"/>
      </right>
      <top style="thin">
        <color indexed="64"/>
      </top>
      <bottom style="thin">
        <color indexed="64"/>
      </bottom>
      <diagonal/>
    </border>
    <border>
      <left style="medium">
        <color rgb="FF857362"/>
      </left>
      <right/>
      <top style="medium">
        <color rgb="FF857362"/>
      </top>
      <bottom style="medium">
        <color rgb="FF857362"/>
      </bottom>
      <diagonal/>
    </border>
    <border>
      <left/>
      <right/>
      <top style="medium">
        <color rgb="FF857362"/>
      </top>
      <bottom style="medium">
        <color rgb="FF857362"/>
      </bottom>
      <diagonal/>
    </border>
    <border>
      <left/>
      <right style="medium">
        <color indexed="64"/>
      </right>
      <top style="medium">
        <color rgb="FF857362"/>
      </top>
      <bottom style="medium">
        <color rgb="FF857362"/>
      </bottom>
      <diagonal/>
    </border>
    <border>
      <left/>
      <right style="thin">
        <color rgb="FF857362"/>
      </right>
      <top style="medium">
        <color rgb="FF857362"/>
      </top>
      <bottom style="medium">
        <color rgb="FF8573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medium">
        <color rgb="FF857362"/>
      </top>
      <bottom style="thin">
        <color indexed="64"/>
      </bottom>
      <diagonal/>
    </border>
  </borders>
  <cellStyleXfs count="3">
    <xf numFmtId="0" fontId="0" fillId="0" borderId="0"/>
    <xf numFmtId="0" fontId="1" fillId="0" borderId="0"/>
    <xf numFmtId="0" fontId="15" fillId="0" borderId="0" applyNumberFormat="0" applyFill="0" applyBorder="0" applyAlignment="0" applyProtection="0"/>
  </cellStyleXfs>
  <cellXfs count="87">
    <xf numFmtId="0" fontId="0" fillId="0" borderId="0" xfId="0"/>
    <xf numFmtId="0" fontId="2" fillId="2" borderId="0" xfId="1" applyFont="1" applyFill="1" applyBorder="1" applyAlignment="1">
      <alignment vertical="center"/>
    </xf>
    <xf numFmtId="0" fontId="2" fillId="2" borderId="0" xfId="1" applyFont="1" applyFill="1" applyBorder="1" applyAlignment="1">
      <alignment horizontal="center" vertical="center"/>
    </xf>
    <xf numFmtId="0" fontId="3" fillId="3" borderId="1" xfId="1" applyFont="1" applyFill="1" applyBorder="1" applyAlignment="1">
      <alignment vertical="center"/>
    </xf>
    <xf numFmtId="0" fontId="4" fillId="0" borderId="2" xfId="0" applyFont="1" applyBorder="1" applyAlignment="1">
      <alignment wrapText="1"/>
    </xf>
    <xf numFmtId="0" fontId="0" fillId="0" borderId="0" xfId="0" applyAlignment="1">
      <alignment horizontal="center"/>
    </xf>
    <xf numFmtId="0" fontId="5" fillId="0" borderId="0" xfId="0" applyFont="1"/>
    <xf numFmtId="0" fontId="4" fillId="0" borderId="0" xfId="0" applyFont="1"/>
    <xf numFmtId="0" fontId="3" fillId="3" borderId="3" xfId="1" applyFont="1" applyFill="1" applyBorder="1" applyAlignment="1">
      <alignment vertical="center" wrapText="1"/>
    </xf>
    <xf numFmtId="0" fontId="3" fillId="0" borderId="0" xfId="1" applyFont="1" applyFill="1" applyBorder="1" applyAlignment="1">
      <alignment vertical="center"/>
    </xf>
    <xf numFmtId="0" fontId="3" fillId="3" borderId="5" xfId="1" applyFont="1" applyFill="1" applyBorder="1" applyAlignment="1">
      <alignment vertical="center" wrapText="1"/>
    </xf>
    <xf numFmtId="0" fontId="0" fillId="0" borderId="0" xfId="0" applyAlignment="1"/>
    <xf numFmtId="0" fontId="0" fillId="0" borderId="0" xfId="0" applyFill="1" applyBorder="1"/>
    <xf numFmtId="0" fontId="3" fillId="0" borderId="0" xfId="1" applyFont="1" applyFill="1" applyBorder="1" applyAlignment="1">
      <alignment vertical="center" wrapText="1"/>
    </xf>
    <xf numFmtId="0" fontId="0" fillId="0" borderId="0" xfId="0" applyFill="1" applyBorder="1" applyAlignment="1"/>
    <xf numFmtId="0" fontId="3" fillId="3" borderId="7" xfId="1" applyFont="1" applyFill="1" applyBorder="1" applyAlignment="1">
      <alignment vertical="center" wrapText="1"/>
    </xf>
    <xf numFmtId="0" fontId="6" fillId="0" borderId="0" xfId="0" applyFont="1"/>
    <xf numFmtId="0" fontId="3" fillId="3" borderId="1" xfId="1" applyFont="1" applyFill="1" applyBorder="1" applyAlignment="1">
      <alignment vertical="center" wrapText="1"/>
    </xf>
    <xf numFmtId="0" fontId="7" fillId="4" borderId="2" xfId="1" applyFont="1" applyFill="1" applyBorder="1" applyAlignment="1">
      <alignment vertical="center"/>
    </xf>
    <xf numFmtId="0" fontId="8" fillId="0" borderId="0" xfId="0" applyFont="1" applyAlignment="1">
      <alignment horizontal="right"/>
    </xf>
    <xf numFmtId="0" fontId="9" fillId="3" borderId="1" xfId="1" applyFont="1" applyFill="1" applyBorder="1" applyAlignment="1">
      <alignment vertical="center" wrapText="1"/>
    </xf>
    <xf numFmtId="0" fontId="9" fillId="3" borderId="1" xfId="1" applyFont="1" applyFill="1" applyBorder="1" applyAlignment="1">
      <alignment vertical="center"/>
    </xf>
    <xf numFmtId="0" fontId="9" fillId="3" borderId="1" xfId="1" applyFont="1" applyFill="1" applyBorder="1" applyAlignment="1">
      <alignment horizontal="center" vertical="center"/>
    </xf>
    <xf numFmtId="0" fontId="4" fillId="4" borderId="9" xfId="1" applyFont="1" applyFill="1" applyBorder="1" applyAlignment="1">
      <alignment vertical="center"/>
    </xf>
    <xf numFmtId="0" fontId="7" fillId="4" borderId="9" xfId="1" applyFont="1" applyFill="1" applyBorder="1" applyAlignment="1">
      <alignment vertical="center"/>
    </xf>
    <xf numFmtId="0" fontId="10" fillId="2" borderId="0" xfId="1" applyFont="1" applyFill="1" applyBorder="1" applyAlignment="1">
      <alignment horizontal="center" vertical="center"/>
    </xf>
    <xf numFmtId="0" fontId="10" fillId="2" borderId="0" xfId="1" applyFont="1" applyFill="1" applyBorder="1" applyAlignment="1">
      <alignment vertical="center"/>
    </xf>
    <xf numFmtId="0" fontId="0" fillId="0" borderId="0" xfId="0" applyFont="1"/>
    <xf numFmtId="0" fontId="0" fillId="0" borderId="0" xfId="0" applyFont="1" applyAlignment="1">
      <alignment wrapText="1"/>
    </xf>
    <xf numFmtId="0" fontId="0" fillId="0" borderId="0" xfId="0" applyFont="1" applyAlignment="1">
      <alignment horizontal="left" wrapText="1"/>
    </xf>
    <xf numFmtId="0" fontId="12" fillId="0" borderId="0" xfId="0" applyFont="1" applyAlignment="1">
      <alignment wrapText="1"/>
    </xf>
    <xf numFmtId="0" fontId="4" fillId="0" borderId="9" xfId="1" applyFont="1" applyBorder="1" applyAlignment="1">
      <alignment vertical="center" wrapText="1"/>
    </xf>
    <xf numFmtId="0" fontId="4" fillId="0" borderId="9" xfId="1" applyFont="1" applyBorder="1" applyAlignment="1">
      <alignment horizontal="center" vertical="center" wrapText="1"/>
    </xf>
    <xf numFmtId="0" fontId="4" fillId="0" borderId="14" xfId="1" applyFont="1" applyBorder="1" applyAlignment="1">
      <alignment horizontal="center" vertical="center" wrapText="1"/>
    </xf>
    <xf numFmtId="0" fontId="4" fillId="0" borderId="9" xfId="0" applyFont="1" applyBorder="1" applyAlignment="1">
      <alignment vertical="center" wrapText="1"/>
    </xf>
    <xf numFmtId="0" fontId="0" fillId="0" borderId="0" xfId="0" applyFont="1" applyAlignment="1">
      <alignment horizontal="left"/>
    </xf>
    <xf numFmtId="0" fontId="0" fillId="0" borderId="0" xfId="0" applyFont="1" applyFill="1" applyAlignment="1">
      <alignment wrapText="1"/>
    </xf>
    <xf numFmtId="0" fontId="4" fillId="0" borderId="15" xfId="1" applyFont="1" applyBorder="1" applyAlignment="1">
      <alignment vertical="center" wrapText="1"/>
    </xf>
    <xf numFmtId="0" fontId="4" fillId="0" borderId="15" xfId="1" applyFont="1" applyBorder="1" applyAlignment="1">
      <alignment horizontal="center" vertical="center" wrapText="1"/>
    </xf>
    <xf numFmtId="0" fontId="0" fillId="0" borderId="0" xfId="0" applyFont="1" applyBorder="1" applyAlignment="1">
      <alignment horizontal="center" vertical="center" wrapText="1"/>
    </xf>
    <xf numFmtId="0" fontId="7" fillId="4" borderId="15" xfId="1" applyFont="1" applyFill="1" applyBorder="1" applyAlignment="1">
      <alignment vertical="center"/>
    </xf>
    <xf numFmtId="0" fontId="7" fillId="7" borderId="16" xfId="1" applyFont="1" applyFill="1" applyBorder="1" applyAlignment="1">
      <alignment vertical="center"/>
    </xf>
    <xf numFmtId="0" fontId="7" fillId="7" borderId="17" xfId="1" applyFont="1" applyFill="1" applyBorder="1" applyAlignment="1">
      <alignment vertical="center"/>
    </xf>
    <xf numFmtId="0" fontId="14" fillId="0" borderId="9" xfId="0" applyFont="1" applyFill="1" applyBorder="1" applyAlignment="1">
      <alignment vertical="center" wrapText="1"/>
    </xf>
    <xf numFmtId="0" fontId="14" fillId="0" borderId="9" xfId="0" applyFont="1" applyFill="1" applyBorder="1" applyAlignment="1">
      <alignment horizontal="center" vertical="center" wrapText="1"/>
    </xf>
    <xf numFmtId="0" fontId="4" fillId="0" borderId="9" xfId="0" applyFont="1" applyBorder="1" applyAlignment="1">
      <alignment horizontal="center" vertical="center" wrapText="1"/>
    </xf>
    <xf numFmtId="0" fontId="7" fillId="7" borderId="9" xfId="1" applyFont="1" applyFill="1" applyBorder="1" applyAlignment="1">
      <alignment vertical="center"/>
    </xf>
    <xf numFmtId="0" fontId="0" fillId="0" borderId="0" xfId="0" applyFont="1" applyFill="1" applyBorder="1" applyAlignment="1">
      <alignment horizontal="center" wrapText="1"/>
    </xf>
    <xf numFmtId="0" fontId="5" fillId="0" borderId="0" xfId="0" applyFont="1" applyAlignment="1">
      <alignment horizontal="left" vertical="center"/>
    </xf>
    <xf numFmtId="0" fontId="0" fillId="0" borderId="0" xfId="0" applyAlignment="1">
      <alignment wrapText="1"/>
    </xf>
    <xf numFmtId="0" fontId="11" fillId="0" borderId="1" xfId="1" applyFont="1" applyFill="1" applyBorder="1" applyAlignment="1">
      <alignment horizontal="left" vertical="center"/>
    </xf>
    <xf numFmtId="0" fontId="4" fillId="0" borderId="0" xfId="1" applyFont="1" applyFill="1" applyBorder="1" applyAlignment="1">
      <alignment horizontal="left" vertical="center"/>
    </xf>
    <xf numFmtId="0" fontId="4" fillId="0" borderId="0" xfId="0" applyFont="1" applyAlignment="1">
      <alignment horizontal="left"/>
    </xf>
    <xf numFmtId="0" fontId="4" fillId="4" borderId="2" xfId="1" applyFont="1" applyFill="1" applyBorder="1" applyAlignment="1">
      <alignment horizontal="left" vertical="center" wrapText="1"/>
    </xf>
    <xf numFmtId="0" fontId="4" fillId="4" borderId="4" xfId="1" applyFont="1" applyFill="1" applyBorder="1" applyAlignment="1">
      <alignment horizontal="left" vertical="center" wrapText="1"/>
    </xf>
    <xf numFmtId="0" fontId="4" fillId="4" borderId="6" xfId="1" applyFont="1" applyFill="1" applyBorder="1" applyAlignment="1">
      <alignment horizontal="left" vertical="center" wrapText="1"/>
    </xf>
    <xf numFmtId="17" fontId="4" fillId="4" borderId="8" xfId="1" applyNumberFormat="1" applyFont="1" applyFill="1" applyBorder="1" applyAlignment="1">
      <alignment horizontal="left" vertical="center" wrapText="1"/>
    </xf>
    <xf numFmtId="17" fontId="4" fillId="4" borderId="6" xfId="1" applyNumberFormat="1" applyFont="1" applyFill="1" applyBorder="1" applyAlignment="1">
      <alignment horizontal="left" vertical="center" wrapText="1"/>
    </xf>
    <xf numFmtId="0" fontId="7" fillId="4" borderId="9" xfId="1" applyFont="1" applyFill="1" applyBorder="1" applyAlignment="1">
      <alignment horizontal="center" vertical="center"/>
    </xf>
    <xf numFmtId="10" fontId="7" fillId="4" borderId="9" xfId="1" applyNumberFormat="1" applyFont="1" applyFill="1" applyBorder="1" applyAlignment="1">
      <alignment vertical="center"/>
    </xf>
    <xf numFmtId="10" fontId="7" fillId="7" borderId="9" xfId="1" applyNumberFormat="1" applyFont="1" applyFill="1" applyBorder="1" applyAlignment="1">
      <alignment vertical="center"/>
    </xf>
    <xf numFmtId="0" fontId="7" fillId="4" borderId="15" xfId="1" applyFont="1" applyFill="1" applyBorder="1" applyAlignment="1">
      <alignment horizontal="center" vertical="center"/>
    </xf>
    <xf numFmtId="0" fontId="15" fillId="4" borderId="4" xfId="2" applyFill="1" applyBorder="1" applyAlignment="1">
      <alignment horizontal="left" vertical="center" wrapText="1"/>
    </xf>
    <xf numFmtId="0" fontId="4" fillId="4" borderId="9" xfId="1" applyFont="1" applyFill="1" applyBorder="1" applyAlignment="1">
      <alignment horizontal="center" vertical="center" wrapText="1"/>
    </xf>
    <xf numFmtId="0" fontId="0" fillId="8" borderId="9" xfId="0" applyFill="1" applyBorder="1" applyAlignment="1">
      <alignment horizontal="center" vertical="center" wrapText="1"/>
    </xf>
    <xf numFmtId="0" fontId="0" fillId="8" borderId="9" xfId="0" applyFill="1" applyBorder="1" applyAlignment="1">
      <alignment horizontal="center" vertical="center"/>
    </xf>
    <xf numFmtId="0" fontId="0" fillId="0" borderId="9" xfId="0" applyBorder="1" applyAlignment="1">
      <alignment horizontal="center" vertical="center"/>
    </xf>
    <xf numFmtId="0" fontId="0" fillId="0" borderId="9" xfId="0" applyBorder="1" applyAlignment="1">
      <alignment vertical="center" wrapText="1"/>
    </xf>
    <xf numFmtId="0" fontId="0" fillId="0" borderId="9" xfId="0" applyBorder="1" applyAlignment="1">
      <alignment horizontal="left" vertical="center" wrapText="1"/>
    </xf>
    <xf numFmtId="0" fontId="7" fillId="4" borderId="9" xfId="1" applyFont="1" applyFill="1" applyBorder="1" applyAlignment="1">
      <alignment horizontal="center" vertical="center" wrapText="1"/>
    </xf>
    <xf numFmtId="164" fontId="7" fillId="4" borderId="15" xfId="1" applyNumberFormat="1" applyFont="1" applyFill="1" applyBorder="1" applyAlignment="1">
      <alignment vertical="center"/>
    </xf>
    <xf numFmtId="0" fontId="2" fillId="2" borderId="0" xfId="1" applyFont="1" applyFill="1" applyBorder="1" applyAlignment="1">
      <alignment horizontal="left" vertical="center"/>
    </xf>
    <xf numFmtId="0" fontId="3" fillId="3" borderId="10" xfId="1" applyFont="1" applyFill="1" applyBorder="1" applyAlignment="1">
      <alignment horizontal="left" vertical="center"/>
    </xf>
    <xf numFmtId="0" fontId="3" fillId="3" borderId="11" xfId="1" applyFont="1" applyFill="1" applyBorder="1" applyAlignment="1">
      <alignment horizontal="left" vertical="center"/>
    </xf>
    <xf numFmtId="0" fontId="3" fillId="3" borderId="12" xfId="1" applyFont="1" applyFill="1" applyBorder="1" applyAlignment="1">
      <alignment horizontal="left" vertical="center"/>
    </xf>
    <xf numFmtId="0" fontId="9" fillId="3" borderId="10" xfId="1" applyFont="1" applyFill="1" applyBorder="1" applyAlignment="1">
      <alignment horizontal="left" vertical="center"/>
    </xf>
    <xf numFmtId="0" fontId="9" fillId="3" borderId="13" xfId="1" applyFont="1" applyFill="1" applyBorder="1" applyAlignment="1">
      <alignment horizontal="left" vertical="center"/>
    </xf>
    <xf numFmtId="0" fontId="0" fillId="0" borderId="9" xfId="0" applyBorder="1" applyAlignment="1">
      <alignment horizontal="left" vertical="center" wrapText="1"/>
    </xf>
    <xf numFmtId="0" fontId="0" fillId="0" borderId="9" xfId="0" applyBorder="1" applyAlignment="1">
      <alignment horizontal="left" vertical="center"/>
    </xf>
    <xf numFmtId="0" fontId="13" fillId="5" borderId="0" xfId="0" applyFont="1" applyFill="1" applyBorder="1" applyAlignment="1">
      <alignment horizontal="left" vertical="top" wrapText="1"/>
    </xf>
    <xf numFmtId="0" fontId="13" fillId="6" borderId="0" xfId="0" applyFont="1" applyFill="1" applyBorder="1" applyAlignment="1">
      <alignment horizontal="left" vertical="top" wrapText="1"/>
    </xf>
    <xf numFmtId="2" fontId="7" fillId="4" borderId="15" xfId="1" applyNumberFormat="1" applyFont="1" applyFill="1" applyBorder="1" applyAlignment="1">
      <alignment vertical="center"/>
    </xf>
    <xf numFmtId="2" fontId="7" fillId="4" borderId="16" xfId="1" applyNumberFormat="1" applyFont="1" applyFill="1" applyBorder="1" applyAlignment="1">
      <alignment vertical="center"/>
    </xf>
    <xf numFmtId="2" fontId="7" fillId="7" borderId="16" xfId="1" applyNumberFormat="1" applyFont="1" applyFill="1" applyBorder="1" applyAlignment="1">
      <alignment vertical="center"/>
    </xf>
    <xf numFmtId="2" fontId="7" fillId="4" borderId="9" xfId="1" applyNumberFormat="1" applyFont="1" applyFill="1" applyBorder="1" applyAlignment="1">
      <alignment vertical="center"/>
    </xf>
    <xf numFmtId="2" fontId="7" fillId="7" borderId="9" xfId="1" applyNumberFormat="1" applyFont="1" applyFill="1" applyBorder="1" applyAlignment="1">
      <alignment vertical="center"/>
    </xf>
    <xf numFmtId="0" fontId="7" fillId="4" borderId="9" xfId="1" applyFont="1" applyFill="1" applyBorder="1" applyAlignment="1">
      <alignment vertical="center" wrapText="1"/>
    </xf>
  </cellXfs>
  <cellStyles count="3">
    <cellStyle name="Hyperlink" xfId="2" builtinId="8"/>
    <cellStyle name="Normal" xfId="0" builtinId="0"/>
    <cellStyle name="Normal 3" xfId="1" xr:uid="{00000000-0005-0000-0000-000002000000}"/>
  </cellStyles>
  <dxfs count="0"/>
  <tableStyles count="0" defaultTableStyle="TableStyleMedium2" defaultPivotStyle="PivotStyleLight16"/>
  <colors>
    <mruColors>
      <color rgb="FF85736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3</xdr:col>
      <xdr:colOff>304799</xdr:colOff>
      <xdr:row>5</xdr:row>
      <xdr:rowOff>16933</xdr:rowOff>
    </xdr:from>
    <xdr:to>
      <xdr:col>4</xdr:col>
      <xdr:colOff>3576918</xdr:colOff>
      <xdr:row>15</xdr:row>
      <xdr:rowOff>0</xdr:rowOff>
    </xdr:to>
    <xdr:sp macro="" textlink="">
      <xdr:nvSpPr>
        <xdr:cNvPr id="2" name="Rectangle 1">
          <a:extLst>
            <a:ext uri="{FF2B5EF4-FFF2-40B4-BE49-F238E27FC236}">
              <a16:creationId xmlns:a16="http://schemas.microsoft.com/office/drawing/2014/main" id="{00000000-0008-0000-0000-000002000000}"/>
            </a:ext>
          </a:extLst>
        </xdr:cNvPr>
        <xdr:cNvSpPr/>
      </xdr:nvSpPr>
      <xdr:spPr>
        <a:xfrm>
          <a:off x="8641079" y="1632373"/>
          <a:ext cx="3584539" cy="291676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xdr:col>
      <xdr:colOff>17928</xdr:colOff>
      <xdr:row>17</xdr:row>
      <xdr:rowOff>62751</xdr:rowOff>
    </xdr:from>
    <xdr:to>
      <xdr:col>3</xdr:col>
      <xdr:colOff>224117</xdr:colOff>
      <xdr:row>45</xdr:row>
      <xdr:rowOff>116541</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43434" y="4984375"/>
          <a:ext cx="8408895" cy="5074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1: Key market information </a:t>
          </a:r>
          <a:r>
            <a:rPr lang="en-GB" sz="1000">
              <a:solidFill>
                <a:schemeClr val="dk1"/>
              </a:solidFill>
              <a:effectLst/>
              <a:latin typeface="Arial" panose="020B0604020202020204" pitchFamily="34" charset="0"/>
              <a:ea typeface="+mn-ea"/>
              <a:cs typeface="Arial" panose="020B0604020202020204" pitchFamily="34" charset="0"/>
            </a:rPr>
            <a:t>- A high level summary of information about the area and location of the WRZ, the current water resources, a summary of the supply-demand balance problem (if any), a summary of treatment capacities and constraints, and any other considerations that may impact solutions. Note this table is predominately based on data outside or supporting the WRMP process. In contrast the other seven tables link to existing WRMP19 data tables.</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2: Baseline supply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 situation for the WRZ. This gives a breakdown of supply availability forecasts for the company’s planning period. Supplies include water available from reservoirs, rivers or groundwater (boreholes) whilst also accounting for treatment and transport constraints.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3: Baseline demand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demand situation for the WRZ. This gives a breakdown of demand forecasts for the company’s planning period. Demand includes the amount of water required to supply customers whilst also meeting other demands (e.g. leakage) as part of this activity.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4: Baseline supply demand balance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supply-demand balance for the WRZ. This takes the demand forecasts from the supply forecasts to calculate whether a zone is in a surplus or a deficit over the planning period. This baseline forecast assumes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5: Final plan supply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 situation for the WRZ. This gives a breakdown of the final plan supply availability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6: Final plan demand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demand situation for the WRZ. This gives a breakdown of the final plan demand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7: Final plan supply demand balance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supply-demand balance for the WRZ. This takes the final plan demand forecasts from the final plan supply forecasts to calculate whether a zone will be in a surplus or a deficit over the planning period. This final plan forecast is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8: Final plan option costs </a:t>
          </a:r>
          <a:r>
            <a:rPr lang="en-GB" sz="1000">
              <a:solidFill>
                <a:schemeClr val="dk1"/>
              </a:solidFill>
              <a:effectLst/>
              <a:latin typeface="Arial" panose="020B0604020202020204" pitchFamily="34" charset="0"/>
              <a:ea typeface="+mn-ea"/>
              <a:cs typeface="Arial" panose="020B0604020202020204" pitchFamily="34" charset="0"/>
            </a:rPr>
            <a:t>- A cost breakdown of the feasible options included in the company’s WRMP to solve a planning period deficit. An option is feasible if it has passed through the companies screening process and is technically workable. These may be to increase available supply or reduce forecast demand (both would benefit the supply-demand balance). The costs are broken down into components such as capital costs (Capex) and operating costs (Opex) provided as a discounted total for the life of the solution (Net Present Value). Also, included is the incremental cost of providing these solutions reported as a cost (pence) per additional unit of water delivered or saved (m³).</a:t>
          </a:r>
        </a:p>
        <a:p>
          <a:endParaRPr lang="en-GB" sz="1100"/>
        </a:p>
      </xdr:txBody>
    </xdr:sp>
    <xdr:clientData/>
  </xdr:twoCellAnchor>
  <xdr:twoCellAnchor editAs="oneCell">
    <xdr:from>
      <xdr:col>4</xdr:col>
      <xdr:colOff>598716</xdr:colOff>
      <xdr:row>5</xdr:row>
      <xdr:rowOff>108857</xdr:rowOff>
    </xdr:from>
    <xdr:to>
      <xdr:col>4</xdr:col>
      <xdr:colOff>2755607</xdr:colOff>
      <xdr:row>14</xdr:row>
      <xdr:rowOff>698500</xdr:rowOff>
    </xdr:to>
    <xdr:pic>
      <xdr:nvPicPr>
        <xdr:cNvPr id="5" name="Picture 4">
          <a:extLst>
            <a:ext uri="{FF2B5EF4-FFF2-40B4-BE49-F238E27FC236}">
              <a16:creationId xmlns:a16="http://schemas.microsoft.com/office/drawing/2014/main" id="{558A035C-94AC-4C96-A938-211D12A02174}"/>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5141" b="4762"/>
        <a:stretch/>
      </xdr:blipFill>
      <xdr:spPr>
        <a:xfrm>
          <a:off x="9243787" y="1678214"/>
          <a:ext cx="2156891" cy="274864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bubble.live.sharepoint.ofwat.net/Programmes/Water2020/Project1/Market%20information/For%20publication/Copy%20of%20Water%20Resources%20Data%20Platform%20-%20April%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Change log"/>
      <sheetName val="Table 1 "/>
      <sheetName val="Table 2 "/>
      <sheetName val="Table 3 "/>
      <sheetName val="Table 4 "/>
      <sheetName val="Table 5 "/>
      <sheetName val="Table 6 "/>
      <sheetName val="Table 7 "/>
      <sheetName val="Table 8  "/>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wrmpcomms@affinitywater.co.u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3479"/>
    <pageSetUpPr fitToPage="1"/>
  </sheetPr>
  <dimension ref="A1:G62"/>
  <sheetViews>
    <sheetView showGridLines="0" zoomScale="70" zoomScaleNormal="70" workbookViewId="0">
      <selection activeCell="C13" sqref="C13"/>
    </sheetView>
  </sheetViews>
  <sheetFormatPr defaultColWidth="0" defaultRowHeight="13.75" customHeight="1" zeroHeight="1" x14ac:dyDescent="0.3"/>
  <cols>
    <col min="1" max="1" width="1.6640625" customWidth="1"/>
    <col min="2" max="2" width="51.33203125" customWidth="1"/>
    <col min="3" max="3" width="56.4140625" customWidth="1"/>
    <col min="4" max="4" width="4.08203125" customWidth="1"/>
    <col min="5" max="5" width="47.9140625" customWidth="1"/>
    <col min="6" max="7" width="8.83203125" customWidth="1"/>
    <col min="8" max="16384" width="8.83203125" hidden="1"/>
  </cols>
  <sheetData>
    <row r="1" spans="1:7" ht="20" x14ac:dyDescent="0.3">
      <c r="B1" s="1" t="s">
        <v>0</v>
      </c>
      <c r="C1" s="2" t="s">
        <v>358</v>
      </c>
    </row>
    <row r="2" spans="1:7" ht="12" customHeight="1" thickBot="1" x14ac:dyDescent="0.35"/>
    <row r="3" spans="1:7" ht="63.5" thickBot="1" x14ac:dyDescent="0.35">
      <c r="B3" s="3" t="s">
        <v>1</v>
      </c>
      <c r="C3" s="4" t="s">
        <v>356</v>
      </c>
      <c r="E3" s="5"/>
    </row>
    <row r="4" spans="1:7" ht="12" customHeight="1" thickBot="1" x14ac:dyDescent="0.4">
      <c r="B4" s="6"/>
      <c r="C4" s="7"/>
    </row>
    <row r="5" spans="1:7" ht="16" x14ac:dyDescent="0.3">
      <c r="B5" s="8" t="s">
        <v>2</v>
      </c>
      <c r="C5" s="54" t="str">
        <f>C1</f>
        <v>Affinity Water</v>
      </c>
      <c r="E5" s="9" t="s">
        <v>3</v>
      </c>
    </row>
    <row r="6" spans="1:7" ht="16.5" thickBot="1" x14ac:dyDescent="0.35">
      <c r="B6" s="10" t="s">
        <v>357</v>
      </c>
      <c r="C6" s="55" t="s">
        <v>398</v>
      </c>
      <c r="E6" s="11"/>
    </row>
    <row r="7" spans="1:7" ht="12" customHeight="1" thickBot="1" x14ac:dyDescent="0.35">
      <c r="A7" s="12"/>
      <c r="B7" s="13"/>
      <c r="C7" s="51"/>
      <c r="D7" s="12"/>
      <c r="E7" s="14"/>
      <c r="F7" s="12"/>
      <c r="G7" s="12"/>
    </row>
    <row r="8" spans="1:7" ht="16" x14ac:dyDescent="0.3">
      <c r="B8" s="8" t="s">
        <v>4</v>
      </c>
      <c r="C8" s="54" t="s">
        <v>443</v>
      </c>
      <c r="E8" s="11"/>
    </row>
    <row r="9" spans="1:7" ht="16" x14ac:dyDescent="0.3">
      <c r="B9" s="15" t="s">
        <v>5</v>
      </c>
      <c r="C9" s="56" t="s">
        <v>396</v>
      </c>
      <c r="E9" s="11"/>
    </row>
    <row r="10" spans="1:7" ht="16.5" thickBot="1" x14ac:dyDescent="0.35">
      <c r="B10" s="10" t="s">
        <v>6</v>
      </c>
      <c r="C10" s="57" t="s">
        <v>444</v>
      </c>
      <c r="E10" s="11"/>
    </row>
    <row r="11" spans="1:7" ht="12" customHeight="1" thickBot="1" x14ac:dyDescent="0.35">
      <c r="A11" s="12"/>
      <c r="B11" s="13"/>
      <c r="C11" s="51"/>
      <c r="D11" s="12"/>
      <c r="E11" s="14"/>
      <c r="F11" s="12"/>
      <c r="G11" s="12"/>
    </row>
    <row r="12" spans="1:7" ht="32" x14ac:dyDescent="0.3">
      <c r="B12" s="8" t="s">
        <v>7</v>
      </c>
      <c r="C12" s="62" t="s">
        <v>459</v>
      </c>
      <c r="E12" s="11"/>
    </row>
    <row r="13" spans="1:7" ht="37.25" customHeight="1" thickBot="1" x14ac:dyDescent="0.35">
      <c r="B13" s="10" t="s">
        <v>8</v>
      </c>
      <c r="C13" s="55" t="s">
        <v>397</v>
      </c>
      <c r="E13" s="11"/>
    </row>
    <row r="14" spans="1:7" ht="12" customHeight="1" thickBot="1" x14ac:dyDescent="0.45">
      <c r="B14" s="16"/>
      <c r="C14" s="52"/>
      <c r="E14" s="11"/>
    </row>
    <row r="15" spans="1:7" ht="59.4" customHeight="1" thickBot="1" x14ac:dyDescent="0.35">
      <c r="B15" s="17" t="s">
        <v>9</v>
      </c>
      <c r="C15" s="53" t="s">
        <v>402</v>
      </c>
      <c r="E15" s="5"/>
    </row>
    <row r="16" spans="1:7" ht="12" customHeight="1" x14ac:dyDescent="0.35">
      <c r="B16" s="6"/>
      <c r="C16" s="7"/>
    </row>
    <row r="17" spans="2:6" ht="16.5" thickBot="1" x14ac:dyDescent="0.35">
      <c r="B17" s="9" t="s">
        <v>11</v>
      </c>
    </row>
    <row r="18" spans="2:6" ht="14.5" thickBot="1" x14ac:dyDescent="0.35">
      <c r="E18" s="19" t="s">
        <v>10</v>
      </c>
      <c r="F18" s="18"/>
    </row>
    <row r="19" spans="2:6" ht="14" x14ac:dyDescent="0.3"/>
    <row r="20" spans="2:6" ht="14" x14ac:dyDescent="0.3"/>
    <row r="21" spans="2:6" ht="14" x14ac:dyDescent="0.3"/>
    <row r="22" spans="2:6" ht="14" x14ac:dyDescent="0.3"/>
    <row r="23" spans="2:6" ht="14" x14ac:dyDescent="0.3"/>
    <row r="24" spans="2:6" ht="14" x14ac:dyDescent="0.3"/>
    <row r="25" spans="2:6" ht="14" x14ac:dyDescent="0.3"/>
    <row r="26" spans="2:6" ht="14" x14ac:dyDescent="0.3"/>
    <row r="27" spans="2:6" ht="14" x14ac:dyDescent="0.3"/>
    <row r="28" spans="2:6" ht="14" x14ac:dyDescent="0.3"/>
    <row r="29" spans="2:6" ht="14" x14ac:dyDescent="0.3"/>
    <row r="30" spans="2:6" ht="14" x14ac:dyDescent="0.3"/>
    <row r="31" spans="2:6" ht="14" x14ac:dyDescent="0.3"/>
    <row r="32" spans="2:6" ht="14" x14ac:dyDescent="0.3"/>
    <row r="33" ht="14" x14ac:dyDescent="0.3"/>
    <row r="34" ht="14" x14ac:dyDescent="0.3"/>
    <row r="35" ht="14" x14ac:dyDescent="0.3"/>
    <row r="36" ht="14" x14ac:dyDescent="0.3"/>
    <row r="37" ht="14" x14ac:dyDescent="0.3"/>
    <row r="38" ht="14" x14ac:dyDescent="0.3"/>
    <row r="39" ht="14" x14ac:dyDescent="0.3"/>
    <row r="40" ht="14" x14ac:dyDescent="0.3"/>
    <row r="41" ht="14" x14ac:dyDescent="0.3"/>
    <row r="42" ht="14" x14ac:dyDescent="0.3"/>
    <row r="43" ht="14" x14ac:dyDescent="0.3"/>
    <row r="44" ht="14" x14ac:dyDescent="0.3"/>
    <row r="45" ht="14" x14ac:dyDescent="0.3"/>
    <row r="46" ht="14" x14ac:dyDescent="0.3"/>
    <row r="47" ht="14" x14ac:dyDescent="0.3"/>
    <row r="48" ht="14" x14ac:dyDescent="0.3"/>
    <row r="49" ht="14" x14ac:dyDescent="0.3"/>
    <row r="50" ht="14" x14ac:dyDescent="0.3"/>
    <row r="51" ht="14" x14ac:dyDescent="0.3"/>
    <row r="52" ht="14" x14ac:dyDescent="0.3"/>
    <row r="53" ht="14" x14ac:dyDescent="0.3"/>
    <row r="54" ht="14" x14ac:dyDescent="0.3"/>
    <row r="55" ht="14" x14ac:dyDescent="0.3"/>
    <row r="56" ht="14" x14ac:dyDescent="0.3"/>
    <row r="57" ht="14" x14ac:dyDescent="0.3"/>
    <row r="58" ht="14" x14ac:dyDescent="0.3"/>
    <row r="59" ht="14" x14ac:dyDescent="0.3"/>
    <row r="60" ht="14" x14ac:dyDescent="0.3"/>
    <row r="61" ht="14" x14ac:dyDescent="0.3"/>
    <row r="62" ht="13.75" customHeight="1" x14ac:dyDescent="0.3"/>
  </sheetData>
  <hyperlinks>
    <hyperlink ref="C12" r:id="rId1" xr:uid="{00000000-0004-0000-0000-000000000000}"/>
  </hyperlinks>
  <pageMargins left="0.7" right="0.7" top="0.75" bottom="0.75" header="0.3" footer="0.3"/>
  <pageSetup paperSize="8"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857362"/>
  </sheetPr>
  <dimension ref="A1:BC29"/>
  <sheetViews>
    <sheetView showGridLines="0" zoomScale="70" zoomScaleNormal="70" workbookViewId="0">
      <pane xSplit="5" ySplit="6" topLeftCell="F7" activePane="bottomRight" state="frozen"/>
      <selection activeCell="E25" sqref="E25"/>
      <selection pane="topRight" activeCell="E25" sqref="E25"/>
      <selection pane="bottomLeft" activeCell="E25" sqref="E25"/>
      <selection pane="bottomRight" activeCell="G9" sqref="G9"/>
    </sheetView>
  </sheetViews>
  <sheetFormatPr defaultColWidth="0" defaultRowHeight="14" zeroHeight="1" x14ac:dyDescent="0.3"/>
  <cols>
    <col min="1" max="1" width="2.6640625" customWidth="1"/>
    <col min="2" max="2" width="35.83203125" bestFit="1" customWidth="1"/>
    <col min="3" max="3" width="20.1640625" bestFit="1" customWidth="1"/>
    <col min="4" max="4" width="12.08203125" bestFit="1" customWidth="1"/>
    <col min="5" max="5" width="55.1640625" bestFit="1" customWidth="1"/>
    <col min="6" max="6" width="3.33203125" customWidth="1"/>
    <col min="7" max="7" width="27.83203125" customWidth="1"/>
    <col min="8" max="8" width="28.5" bestFit="1" customWidth="1"/>
    <col min="9" max="9" width="54.25" bestFit="1" customWidth="1"/>
    <col min="10" max="10" width="34.58203125" bestFit="1" customWidth="1"/>
    <col min="11" max="11" width="40" bestFit="1" customWidth="1"/>
    <col min="12" max="12" width="39" bestFit="1" customWidth="1"/>
    <col min="13" max="13" width="41.83203125" bestFit="1" customWidth="1"/>
    <col min="14" max="14" width="45.58203125" bestFit="1" customWidth="1"/>
    <col min="15" max="15" width="37.08203125" bestFit="1" customWidth="1"/>
    <col min="16" max="16" width="34.83203125" bestFit="1" customWidth="1"/>
    <col min="17" max="17" width="32.33203125" bestFit="1" customWidth="1"/>
    <col min="18" max="18" width="27" bestFit="1" customWidth="1"/>
    <col min="19" max="19" width="30.6640625" bestFit="1" customWidth="1"/>
    <col min="20" max="20" width="33.9140625" bestFit="1" customWidth="1"/>
    <col min="21" max="22" width="17.58203125" bestFit="1" customWidth="1"/>
    <col min="23" max="23" width="31.6640625" customWidth="1"/>
    <col min="24" max="35" width="27.4140625" customWidth="1"/>
    <col min="36" max="36" width="39" bestFit="1" customWidth="1"/>
    <col min="37" max="37" width="49.25" bestFit="1" customWidth="1"/>
    <col min="38" max="38" width="52.83203125" bestFit="1" customWidth="1"/>
    <col min="39" max="39" width="44.75" bestFit="1" customWidth="1"/>
    <col min="40" max="40" width="36.5" bestFit="1" customWidth="1"/>
    <col min="41" max="41" width="48.5" bestFit="1" customWidth="1"/>
    <col min="42" max="55" width="8.83203125" customWidth="1"/>
    <col min="56" max="16384" width="8.83203125" hidden="1"/>
  </cols>
  <sheetData>
    <row r="1" spans="2:41" ht="20" x14ac:dyDescent="0.3">
      <c r="B1" s="1" t="s">
        <v>277</v>
      </c>
      <c r="C1" s="1"/>
      <c r="D1" s="1"/>
      <c r="E1" s="1"/>
    </row>
    <row r="2" spans="2:41" ht="14.5" thickBot="1" x14ac:dyDescent="0.35"/>
    <row r="3" spans="2:41" ht="16.5" thickBot="1" x14ac:dyDescent="0.35">
      <c r="B3" s="72" t="s">
        <v>2</v>
      </c>
      <c r="C3" s="73"/>
      <c r="D3" s="74"/>
      <c r="E3" s="50" t="str">
        <f>'Cover sheet'!C5</f>
        <v>Affinity Water</v>
      </c>
    </row>
    <row r="4" spans="2:41" ht="16.5" thickBot="1" x14ac:dyDescent="0.35">
      <c r="B4" s="72" t="s">
        <v>357</v>
      </c>
      <c r="C4" s="73"/>
      <c r="D4" s="74"/>
      <c r="E4" s="50" t="str">
        <f>'Cover sheet'!C6</f>
        <v>Pinn</v>
      </c>
    </row>
    <row r="5" spans="2:41" ht="16" thickBot="1" x14ac:dyDescent="0.35">
      <c r="B5" s="48"/>
      <c r="C5" s="49"/>
    </row>
    <row r="6" spans="2:41" ht="14.5" thickBot="1" x14ac:dyDescent="0.35">
      <c r="B6" s="21" t="s">
        <v>19</v>
      </c>
      <c r="C6" s="22" t="s">
        <v>20</v>
      </c>
      <c r="D6" s="22" t="s">
        <v>21</v>
      </c>
      <c r="E6" s="21" t="s">
        <v>22</v>
      </c>
      <c r="G6" s="22" t="s">
        <v>336</v>
      </c>
      <c r="H6" s="22" t="s">
        <v>337</v>
      </c>
      <c r="I6" s="22" t="s">
        <v>338</v>
      </c>
      <c r="J6" s="22" t="s">
        <v>339</v>
      </c>
      <c r="K6" s="22" t="s">
        <v>340</v>
      </c>
      <c r="L6" s="22" t="s">
        <v>341</v>
      </c>
      <c r="M6" s="22" t="s">
        <v>342</v>
      </c>
      <c r="N6" s="22" t="s">
        <v>343</v>
      </c>
      <c r="O6" s="22" t="s">
        <v>344</v>
      </c>
      <c r="P6" s="22" t="s">
        <v>345</v>
      </c>
      <c r="Q6" s="22" t="s">
        <v>346</v>
      </c>
      <c r="R6" s="22" t="s">
        <v>347</v>
      </c>
      <c r="S6" s="22" t="s">
        <v>348</v>
      </c>
      <c r="T6" s="22" t="s">
        <v>349</v>
      </c>
      <c r="U6" s="22" t="s">
        <v>350</v>
      </c>
      <c r="V6" s="22" t="s">
        <v>351</v>
      </c>
      <c r="W6" s="22" t="s">
        <v>352</v>
      </c>
      <c r="X6" s="22" t="s">
        <v>353</v>
      </c>
      <c r="Y6" s="22" t="s">
        <v>354</v>
      </c>
      <c r="Z6" s="22" t="s">
        <v>355</v>
      </c>
      <c r="AA6" s="22" t="s">
        <v>403</v>
      </c>
      <c r="AB6" s="22" t="s">
        <v>404</v>
      </c>
      <c r="AC6" s="22" t="s">
        <v>405</v>
      </c>
      <c r="AD6" s="22" t="s">
        <v>406</v>
      </c>
      <c r="AE6" s="22" t="s">
        <v>407</v>
      </c>
      <c r="AF6" s="22" t="s">
        <v>408</v>
      </c>
      <c r="AG6" s="22" t="s">
        <v>409</v>
      </c>
      <c r="AH6" s="22" t="s">
        <v>410</v>
      </c>
      <c r="AI6" s="22" t="s">
        <v>411</v>
      </c>
      <c r="AJ6" s="22" t="s">
        <v>412</v>
      </c>
      <c r="AK6" s="22" t="s">
        <v>413</v>
      </c>
      <c r="AL6" s="22" t="s">
        <v>414</v>
      </c>
      <c r="AM6" s="22" t="s">
        <v>415</v>
      </c>
      <c r="AN6" s="22" t="s">
        <v>416</v>
      </c>
      <c r="AO6" s="22" t="s">
        <v>417</v>
      </c>
    </row>
    <row r="7" spans="2:41" ht="25.5" thickBot="1" x14ac:dyDescent="0.35">
      <c r="B7" s="20" t="s">
        <v>278</v>
      </c>
      <c r="C7" s="45" t="s">
        <v>279</v>
      </c>
      <c r="D7" s="45" t="s">
        <v>280</v>
      </c>
      <c r="E7" s="34" t="s">
        <v>281</v>
      </c>
      <c r="G7" s="40" t="s">
        <v>360</v>
      </c>
      <c r="H7" s="40" t="s">
        <v>361</v>
      </c>
      <c r="I7" s="40" t="s">
        <v>362</v>
      </c>
      <c r="J7" s="40" t="s">
        <v>448</v>
      </c>
      <c r="K7" s="40" t="s">
        <v>449</v>
      </c>
      <c r="L7" s="40" t="s">
        <v>450</v>
      </c>
      <c r="M7" s="40" t="s">
        <v>451</v>
      </c>
      <c r="N7" s="40" t="s">
        <v>363</v>
      </c>
      <c r="O7" s="40" t="s">
        <v>364</v>
      </c>
      <c r="P7" s="40" t="s">
        <v>452</v>
      </c>
      <c r="Q7" s="40" t="s">
        <v>453</v>
      </c>
      <c r="R7" s="40" t="s">
        <v>454</v>
      </c>
      <c r="S7" s="40" t="s">
        <v>455</v>
      </c>
      <c r="T7" s="40" t="s">
        <v>456</v>
      </c>
      <c r="U7" s="40" t="s">
        <v>457</v>
      </c>
      <c r="V7" s="40" t="s">
        <v>365</v>
      </c>
      <c r="W7" s="40" t="s">
        <v>366</v>
      </c>
      <c r="X7" s="40" t="s">
        <v>367</v>
      </c>
      <c r="Y7" s="40" t="s">
        <v>368</v>
      </c>
      <c r="Z7" s="40" t="s">
        <v>369</v>
      </c>
      <c r="AA7" s="40" t="s">
        <v>370</v>
      </c>
      <c r="AB7" s="40" t="s">
        <v>371</v>
      </c>
      <c r="AC7" s="40" t="s">
        <v>372</v>
      </c>
      <c r="AD7" s="40" t="s">
        <v>373</v>
      </c>
      <c r="AE7" s="40" t="s">
        <v>458</v>
      </c>
      <c r="AF7" s="40" t="s">
        <v>374</v>
      </c>
      <c r="AG7" s="40" t="s">
        <v>375</v>
      </c>
      <c r="AH7" s="40" t="s">
        <v>376</v>
      </c>
      <c r="AI7" s="40" t="s">
        <v>377</v>
      </c>
      <c r="AJ7" s="40"/>
      <c r="AK7" s="40"/>
      <c r="AL7" s="40"/>
      <c r="AM7" s="40"/>
      <c r="AN7" s="40"/>
      <c r="AO7" s="40"/>
    </row>
    <row r="8" spans="2:41" ht="25.5" thickBot="1" x14ac:dyDescent="0.35">
      <c r="B8" s="20" t="s">
        <v>282</v>
      </c>
      <c r="C8" s="45" t="s">
        <v>283</v>
      </c>
      <c r="D8" s="45" t="s">
        <v>280</v>
      </c>
      <c r="E8" s="34" t="s">
        <v>284</v>
      </c>
      <c r="G8" s="40">
        <v>412</v>
      </c>
      <c r="H8" s="40">
        <v>832</v>
      </c>
      <c r="I8" s="40">
        <v>624</v>
      </c>
      <c r="J8" s="40">
        <v>4018</v>
      </c>
      <c r="K8" s="40">
        <v>4017</v>
      </c>
      <c r="L8" s="40">
        <v>4012</v>
      </c>
      <c r="M8" s="40">
        <v>4011</v>
      </c>
      <c r="N8" s="40">
        <v>1005</v>
      </c>
      <c r="O8" s="40">
        <v>1003</v>
      </c>
      <c r="P8" s="40"/>
      <c r="Q8" s="40">
        <v>4026</v>
      </c>
      <c r="R8" s="40">
        <v>4023</v>
      </c>
      <c r="S8" s="40">
        <v>4004</v>
      </c>
      <c r="T8" s="40">
        <v>4002</v>
      </c>
      <c r="U8" s="40">
        <v>4001</v>
      </c>
      <c r="V8" s="40">
        <v>750</v>
      </c>
      <c r="W8" s="40">
        <v>707</v>
      </c>
      <c r="X8" s="40">
        <v>1012</v>
      </c>
      <c r="Y8" s="40">
        <v>1009</v>
      </c>
      <c r="Z8" s="40">
        <v>423</v>
      </c>
      <c r="AA8" s="40">
        <v>1000</v>
      </c>
      <c r="AB8" s="40">
        <v>531</v>
      </c>
      <c r="AC8" s="40">
        <v>1010</v>
      </c>
      <c r="AD8" s="40">
        <v>904</v>
      </c>
      <c r="AE8" s="40">
        <v>1050</v>
      </c>
      <c r="AF8" s="40">
        <v>603</v>
      </c>
      <c r="AG8" s="40">
        <v>569</v>
      </c>
      <c r="AH8" s="40">
        <v>901</v>
      </c>
      <c r="AI8" s="40">
        <v>567</v>
      </c>
      <c r="AJ8" s="40"/>
      <c r="AK8" s="40"/>
      <c r="AL8" s="40"/>
      <c r="AM8" s="40"/>
      <c r="AN8" s="40"/>
      <c r="AO8" s="40"/>
    </row>
    <row r="9" spans="2:41" ht="25.5" thickBot="1" x14ac:dyDescent="0.35">
      <c r="B9" s="20" t="s">
        <v>285</v>
      </c>
      <c r="C9" s="45" t="s">
        <v>286</v>
      </c>
      <c r="D9" s="45" t="s">
        <v>280</v>
      </c>
      <c r="E9" s="34" t="s">
        <v>287</v>
      </c>
      <c r="G9" s="40" t="s">
        <v>378</v>
      </c>
      <c r="H9" s="40" t="s">
        <v>379</v>
      </c>
      <c r="I9" s="40" t="s">
        <v>380</v>
      </c>
      <c r="J9" s="40" t="s">
        <v>381</v>
      </c>
      <c r="K9" s="40" t="s">
        <v>381</v>
      </c>
      <c r="L9" s="40" t="s">
        <v>381</v>
      </c>
      <c r="M9" s="40" t="s">
        <v>381</v>
      </c>
      <c r="N9" s="40" t="s">
        <v>382</v>
      </c>
      <c r="O9" s="40" t="s">
        <v>382</v>
      </c>
      <c r="P9" s="40" t="s">
        <v>380</v>
      </c>
      <c r="Q9" s="40" t="s">
        <v>383</v>
      </c>
      <c r="R9" s="40" t="s">
        <v>381</v>
      </c>
      <c r="S9" s="40" t="s">
        <v>383</v>
      </c>
      <c r="T9" s="40" t="s">
        <v>383</v>
      </c>
      <c r="U9" s="40" t="s">
        <v>383</v>
      </c>
      <c r="V9" s="40" t="s">
        <v>383</v>
      </c>
      <c r="W9" s="40" t="s">
        <v>383</v>
      </c>
      <c r="X9" s="40" t="s">
        <v>384</v>
      </c>
      <c r="Y9" s="40" t="s">
        <v>384</v>
      </c>
      <c r="Z9" s="40" t="s">
        <v>384</v>
      </c>
      <c r="AA9" s="40" t="s">
        <v>385</v>
      </c>
      <c r="AB9" s="40" t="s">
        <v>386</v>
      </c>
      <c r="AC9" s="40" t="s">
        <v>386</v>
      </c>
      <c r="AD9" s="40" t="s">
        <v>386</v>
      </c>
      <c r="AE9" s="40" t="s">
        <v>385</v>
      </c>
      <c r="AF9" s="40" t="s">
        <v>387</v>
      </c>
      <c r="AG9" s="40" t="s">
        <v>385</v>
      </c>
      <c r="AH9" s="40" t="s">
        <v>385</v>
      </c>
      <c r="AI9" s="40" t="s">
        <v>385</v>
      </c>
      <c r="AJ9" s="40"/>
      <c r="AK9" s="40"/>
      <c r="AL9" s="40"/>
      <c r="AM9" s="40"/>
      <c r="AN9" s="40"/>
      <c r="AO9" s="40"/>
    </row>
    <row r="10" spans="2:41" ht="50.5" thickBot="1" x14ac:dyDescent="0.35">
      <c r="B10" s="20" t="s">
        <v>288</v>
      </c>
      <c r="C10" s="45" t="s">
        <v>289</v>
      </c>
      <c r="D10" s="45" t="s">
        <v>290</v>
      </c>
      <c r="E10" s="34" t="s">
        <v>291</v>
      </c>
      <c r="G10" s="61" t="s">
        <v>395</v>
      </c>
      <c r="H10" s="61" t="s">
        <v>395</v>
      </c>
      <c r="I10" s="61" t="s">
        <v>395</v>
      </c>
      <c r="J10" s="61" t="s">
        <v>394</v>
      </c>
      <c r="K10" s="61" t="s">
        <v>394</v>
      </c>
      <c r="L10" s="61" t="s">
        <v>394</v>
      </c>
      <c r="M10" s="61" t="s">
        <v>395</v>
      </c>
      <c r="N10" s="61" t="s">
        <v>394</v>
      </c>
      <c r="O10" s="61" t="s">
        <v>395</v>
      </c>
      <c r="P10" s="61" t="s">
        <v>395</v>
      </c>
      <c r="Q10" s="61" t="s">
        <v>395</v>
      </c>
      <c r="R10" s="61" t="s">
        <v>394</v>
      </c>
      <c r="S10" s="61" t="s">
        <v>394</v>
      </c>
      <c r="T10" s="61" t="s">
        <v>394</v>
      </c>
      <c r="U10" s="61" t="s">
        <v>395</v>
      </c>
      <c r="V10" s="61" t="s">
        <v>394</v>
      </c>
      <c r="W10" s="61" t="s">
        <v>394</v>
      </c>
      <c r="X10" s="61" t="s">
        <v>394</v>
      </c>
      <c r="Y10" s="61" t="s">
        <v>394</v>
      </c>
      <c r="Z10" s="61" t="s">
        <v>395</v>
      </c>
      <c r="AA10" s="61" t="s">
        <v>395</v>
      </c>
      <c r="AB10" s="61" t="s">
        <v>395</v>
      </c>
      <c r="AC10" s="61" t="s">
        <v>395</v>
      </c>
      <c r="AD10" s="61" t="s">
        <v>395</v>
      </c>
      <c r="AE10" s="61" t="s">
        <v>395</v>
      </c>
      <c r="AF10" s="61" t="s">
        <v>394</v>
      </c>
      <c r="AG10" s="61" t="s">
        <v>395</v>
      </c>
      <c r="AH10" s="61" t="s">
        <v>395</v>
      </c>
      <c r="AI10" s="61" t="s">
        <v>395</v>
      </c>
      <c r="AJ10" s="61"/>
      <c r="AK10" s="61"/>
      <c r="AL10" s="61"/>
      <c r="AM10" s="61"/>
      <c r="AN10" s="61"/>
      <c r="AO10" s="61"/>
    </row>
    <row r="11" spans="2:41" ht="50.5" thickBot="1" x14ac:dyDescent="0.35">
      <c r="B11" s="20" t="s">
        <v>292</v>
      </c>
      <c r="C11" s="45" t="s">
        <v>293</v>
      </c>
      <c r="D11" s="45" t="s">
        <v>57</v>
      </c>
      <c r="E11" s="34" t="s">
        <v>294</v>
      </c>
      <c r="G11" s="61">
        <v>2024</v>
      </c>
      <c r="H11" s="61">
        <v>2028</v>
      </c>
      <c r="I11" s="61">
        <v>2026</v>
      </c>
      <c r="J11" s="61">
        <v>2035</v>
      </c>
      <c r="K11" s="61">
        <v>2035</v>
      </c>
      <c r="L11" s="61">
        <v>2035</v>
      </c>
      <c r="M11" s="61">
        <v>2035</v>
      </c>
      <c r="N11" s="61">
        <v>2028</v>
      </c>
      <c r="O11" s="61">
        <v>2028</v>
      </c>
      <c r="P11" s="61">
        <v>2033</v>
      </c>
      <c r="Q11" s="61">
        <v>2029</v>
      </c>
      <c r="R11" s="61">
        <v>2021</v>
      </c>
      <c r="S11" s="61">
        <v>2024</v>
      </c>
      <c r="T11" s="61">
        <v>2023</v>
      </c>
      <c r="U11" s="61">
        <v>2022</v>
      </c>
      <c r="V11" s="61">
        <v>2027</v>
      </c>
      <c r="W11" s="61">
        <v>2027</v>
      </c>
      <c r="X11" s="61">
        <v>2030</v>
      </c>
      <c r="Y11" s="61">
        <v>2030</v>
      </c>
      <c r="Z11" s="61">
        <v>2020</v>
      </c>
      <c r="AA11" s="61">
        <v>2020</v>
      </c>
      <c r="AB11" s="61">
        <v>2020</v>
      </c>
      <c r="AC11" s="61">
        <v>2020</v>
      </c>
      <c r="AD11" s="61">
        <v>2029</v>
      </c>
      <c r="AE11" s="61">
        <v>2020</v>
      </c>
      <c r="AF11" s="61">
        <v>2020</v>
      </c>
      <c r="AG11" s="61">
        <v>2020</v>
      </c>
      <c r="AH11" s="61">
        <v>2020</v>
      </c>
      <c r="AI11" s="61">
        <v>2023</v>
      </c>
      <c r="AJ11" s="61"/>
      <c r="AK11" s="61"/>
      <c r="AL11" s="61"/>
      <c r="AM11" s="61"/>
      <c r="AN11" s="61"/>
      <c r="AO11" s="61"/>
    </row>
    <row r="12" spans="2:41" ht="27.5" thickBot="1" x14ac:dyDescent="0.35">
      <c r="B12" s="20" t="s">
        <v>295</v>
      </c>
      <c r="C12" s="45" t="s">
        <v>296</v>
      </c>
      <c r="D12" s="45" t="s">
        <v>297</v>
      </c>
      <c r="E12" s="34" t="s">
        <v>298</v>
      </c>
      <c r="G12" s="40">
        <v>1</v>
      </c>
      <c r="H12" s="70">
        <v>9.75</v>
      </c>
      <c r="I12" s="40">
        <v>5</v>
      </c>
      <c r="J12" s="40">
        <v>100</v>
      </c>
      <c r="K12" s="40">
        <v>50</v>
      </c>
      <c r="L12" s="40">
        <v>100</v>
      </c>
      <c r="M12" s="40">
        <v>50</v>
      </c>
      <c r="N12" s="40">
        <v>0</v>
      </c>
      <c r="O12" s="40">
        <v>0</v>
      </c>
      <c r="P12" s="40">
        <v>3</v>
      </c>
      <c r="Q12" s="40">
        <v>4</v>
      </c>
      <c r="R12" s="40">
        <v>15</v>
      </c>
      <c r="S12" s="40">
        <v>40</v>
      </c>
      <c r="T12" s="40">
        <v>0</v>
      </c>
      <c r="U12" s="40">
        <v>17</v>
      </c>
      <c r="V12" s="40">
        <v>0</v>
      </c>
      <c r="W12" s="40">
        <v>0</v>
      </c>
      <c r="X12" s="70">
        <v>0.95292780134031496</v>
      </c>
      <c r="Y12" s="70">
        <v>3.7241874602305498</v>
      </c>
      <c r="Z12" s="70">
        <v>0.59261354776947295</v>
      </c>
      <c r="AA12" s="70">
        <v>1.59639734608116</v>
      </c>
      <c r="AB12" s="70">
        <v>0.52634169072541803</v>
      </c>
      <c r="AC12" s="70">
        <v>3.7267305595543299</v>
      </c>
      <c r="AD12" s="70">
        <v>6.8254798242665418</v>
      </c>
      <c r="AE12" s="70">
        <v>7.8069989398093718</v>
      </c>
      <c r="AF12" s="70">
        <v>0.166848</v>
      </c>
      <c r="AG12" s="70">
        <v>0.16365189958394899</v>
      </c>
      <c r="AH12" s="70">
        <v>0.65055702055236997</v>
      </c>
      <c r="AI12" s="70">
        <v>0.18812499999999999</v>
      </c>
      <c r="AJ12" s="40"/>
      <c r="AK12" s="40"/>
      <c r="AL12" s="40"/>
      <c r="AM12" s="40"/>
      <c r="AN12" s="40"/>
      <c r="AO12" s="40"/>
    </row>
    <row r="13" spans="2:41" ht="63" customHeight="1" thickBot="1" x14ac:dyDescent="0.35">
      <c r="B13" s="20" t="s">
        <v>299</v>
      </c>
      <c r="C13" s="45" t="s">
        <v>300</v>
      </c>
      <c r="D13" s="45" t="s">
        <v>301</v>
      </c>
      <c r="E13" s="34" t="s">
        <v>302</v>
      </c>
      <c r="G13" s="40">
        <v>9025.8589179316878</v>
      </c>
      <c r="H13" s="40">
        <v>76212.316665190127</v>
      </c>
      <c r="I13" s="40">
        <v>43538.912524108557</v>
      </c>
      <c r="J13" s="40">
        <v>606246.65145647537</v>
      </c>
      <c r="K13" s="40">
        <v>303123.32572823769</v>
      </c>
      <c r="L13" s="40">
        <v>606246.65145647537</v>
      </c>
      <c r="M13" s="40">
        <v>303123.32572823769</v>
      </c>
      <c r="N13" s="40">
        <v>0</v>
      </c>
      <c r="O13" s="40">
        <v>0</v>
      </c>
      <c r="P13" s="40">
        <v>27077.576753795067</v>
      </c>
      <c r="Q13" s="40">
        <v>41653.825663860684</v>
      </c>
      <c r="R13" s="40">
        <v>150726.84623947757</v>
      </c>
      <c r="S13" s="40">
        <v>361034.3567172676</v>
      </c>
      <c r="T13" s="40">
        <v>0</v>
      </c>
      <c r="U13" s="40">
        <v>164828.58998928225</v>
      </c>
      <c r="V13" s="40">
        <v>0</v>
      </c>
      <c r="W13" s="40">
        <v>0</v>
      </c>
      <c r="X13" s="40">
        <v>9402.7991910643086</v>
      </c>
      <c r="Y13" s="40">
        <v>29213.082099152965</v>
      </c>
      <c r="Z13" s="40">
        <v>6171.1553512079026</v>
      </c>
      <c r="AA13" s="40">
        <v>4696.3450199761801</v>
      </c>
      <c r="AB13" s="40">
        <v>4381.4328788675584</v>
      </c>
      <c r="AC13" s="40">
        <v>9897.7347896363481</v>
      </c>
      <c r="AD13" s="40">
        <v>55304.481411398781</v>
      </c>
      <c r="AE13" s="40">
        <v>64652.007376498645</v>
      </c>
      <c r="AF13" s="40">
        <v>1617.7247401489271</v>
      </c>
      <c r="AG13" s="40">
        <v>260.88565251057139</v>
      </c>
      <c r="AH13" s="40">
        <v>1539.6559548953237</v>
      </c>
      <c r="AI13" s="40">
        <v>320.87990453386379</v>
      </c>
      <c r="AJ13" s="40"/>
      <c r="AK13" s="40"/>
      <c r="AL13" s="40"/>
      <c r="AM13" s="40"/>
      <c r="AN13" s="40"/>
      <c r="AO13" s="40"/>
    </row>
    <row r="14" spans="2:41" ht="50.5" customHeight="1" thickBot="1" x14ac:dyDescent="0.35">
      <c r="B14" s="20" t="s">
        <v>303</v>
      </c>
      <c r="C14" s="45" t="s">
        <v>304</v>
      </c>
      <c r="D14" s="45" t="s">
        <v>305</v>
      </c>
      <c r="E14" s="34" t="s">
        <v>306</v>
      </c>
      <c r="G14" s="40">
        <v>6327.19826066108</v>
      </c>
      <c r="H14" s="40">
        <v>43407.592297174277</v>
      </c>
      <c r="I14" s="40">
        <v>13996.925717258635</v>
      </c>
      <c r="J14" s="40">
        <v>419831.26207098912</v>
      </c>
      <c r="K14" s="40">
        <v>214549.64981824456</v>
      </c>
      <c r="L14" s="40">
        <v>477799.50951732718</v>
      </c>
      <c r="M14" s="40">
        <v>243646.34194454452</v>
      </c>
      <c r="N14" s="40">
        <v>95540.470464905025</v>
      </c>
      <c r="O14" s="40">
        <v>54899.237602336507</v>
      </c>
      <c r="P14" s="40">
        <v>9184.1123883797281</v>
      </c>
      <c r="Q14" s="40">
        <v>0</v>
      </c>
      <c r="R14" s="40">
        <v>3776.3609617423858</v>
      </c>
      <c r="S14" s="40">
        <v>17910.340672913571</v>
      </c>
      <c r="T14" s="40">
        <v>4992.3569865508007</v>
      </c>
      <c r="U14" s="40">
        <v>1502.0304923954741</v>
      </c>
      <c r="V14" s="40">
        <v>38089.05179955413</v>
      </c>
      <c r="W14" s="40">
        <v>62748.285230873094</v>
      </c>
      <c r="X14" s="40">
        <v>6176.2928517467535</v>
      </c>
      <c r="Y14" s="40">
        <v>44652.504455734314</v>
      </c>
      <c r="Z14" s="40">
        <v>160.15</v>
      </c>
      <c r="AA14" s="40">
        <v>0</v>
      </c>
      <c r="AB14" s="40">
        <v>57.878130869322504</v>
      </c>
      <c r="AC14" s="40">
        <v>20</v>
      </c>
      <c r="AD14" s="40">
        <v>29089.57271011288</v>
      </c>
      <c r="AE14" s="40">
        <v>0</v>
      </c>
      <c r="AF14" s="40">
        <v>3632.867232781643</v>
      </c>
      <c r="AG14" s="40">
        <v>0</v>
      </c>
      <c r="AH14" s="40">
        <v>0</v>
      </c>
      <c r="AI14" s="40">
        <v>0</v>
      </c>
      <c r="AJ14" s="40"/>
      <c r="AK14" s="40"/>
      <c r="AL14" s="40"/>
      <c r="AM14" s="40"/>
      <c r="AN14" s="40"/>
      <c r="AO14" s="40"/>
    </row>
    <row r="15" spans="2:41" ht="38" thickBot="1" x14ac:dyDescent="0.35">
      <c r="B15" s="20" t="s">
        <v>307</v>
      </c>
      <c r="C15" s="45" t="s">
        <v>308</v>
      </c>
      <c r="D15" s="45" t="s">
        <v>305</v>
      </c>
      <c r="E15" s="34" t="s">
        <v>309</v>
      </c>
      <c r="G15" s="40">
        <v>3287.9281342306881</v>
      </c>
      <c r="H15" s="40">
        <v>23928.527016519765</v>
      </c>
      <c r="I15" s="40">
        <v>5191.8213596228525</v>
      </c>
      <c r="J15" s="40">
        <v>324958.87447050831</v>
      </c>
      <c r="K15" s="40">
        <v>163094.7547859312</v>
      </c>
      <c r="L15" s="40">
        <v>39504.55538401207</v>
      </c>
      <c r="M15" s="40">
        <v>20358.981603137559</v>
      </c>
      <c r="N15" s="40">
        <v>9560.6491729493046</v>
      </c>
      <c r="O15" s="40">
        <v>6682.1264345796289</v>
      </c>
      <c r="P15" s="40">
        <v>3432.5426736410323</v>
      </c>
      <c r="Q15" s="40">
        <v>0</v>
      </c>
      <c r="R15" s="40">
        <v>131365.75268740056</v>
      </c>
      <c r="S15" s="40">
        <v>10703.197187664406</v>
      </c>
      <c r="T15" s="40">
        <v>1991.9734394675579</v>
      </c>
      <c r="U15" s="40">
        <v>4897.2461153319091</v>
      </c>
      <c r="V15" s="40">
        <v>2860.0068555645348</v>
      </c>
      <c r="W15" s="40">
        <v>3104.4105880616607</v>
      </c>
      <c r="X15" s="40">
        <v>0</v>
      </c>
      <c r="Y15" s="40">
        <v>0</v>
      </c>
      <c r="Z15" s="40">
        <v>0</v>
      </c>
      <c r="AA15" s="40">
        <v>0</v>
      </c>
      <c r="AB15" s="40">
        <v>0</v>
      </c>
      <c r="AC15" s="40">
        <v>0</v>
      </c>
      <c r="AD15" s="40">
        <v>0</v>
      </c>
      <c r="AE15" s="40">
        <v>0</v>
      </c>
      <c r="AF15" s="40">
        <v>0</v>
      </c>
      <c r="AG15" s="40">
        <v>0</v>
      </c>
      <c r="AH15" s="40">
        <v>0</v>
      </c>
      <c r="AI15" s="40">
        <v>0</v>
      </c>
      <c r="AJ15" s="40"/>
      <c r="AK15" s="40"/>
      <c r="AL15" s="40"/>
      <c r="AM15" s="40"/>
      <c r="AN15" s="40"/>
      <c r="AO15" s="40"/>
    </row>
    <row r="16" spans="2:41" ht="50.5" thickBot="1" x14ac:dyDescent="0.35">
      <c r="B16" s="20" t="s">
        <v>310</v>
      </c>
      <c r="C16" s="45" t="s">
        <v>311</v>
      </c>
      <c r="D16" s="45" t="s">
        <v>305</v>
      </c>
      <c r="E16" s="34" t="s">
        <v>312</v>
      </c>
      <c r="G16" s="40">
        <v>0</v>
      </c>
      <c r="H16" s="40">
        <v>0</v>
      </c>
      <c r="I16" s="40">
        <v>0</v>
      </c>
      <c r="J16" s="40">
        <v>0</v>
      </c>
      <c r="K16" s="40">
        <v>0</v>
      </c>
      <c r="L16" s="40">
        <v>0</v>
      </c>
      <c r="M16" s="40">
        <v>0</v>
      </c>
      <c r="N16" s="40">
        <v>0</v>
      </c>
      <c r="O16" s="40">
        <v>0</v>
      </c>
      <c r="P16" s="40">
        <v>0</v>
      </c>
      <c r="Q16" s="40">
        <v>0</v>
      </c>
      <c r="R16" s="40">
        <v>0</v>
      </c>
      <c r="S16" s="40">
        <v>0</v>
      </c>
      <c r="T16" s="40">
        <v>0</v>
      </c>
      <c r="U16" s="40">
        <v>0</v>
      </c>
      <c r="V16" s="40">
        <v>0</v>
      </c>
      <c r="W16" s="40">
        <v>0</v>
      </c>
      <c r="X16" s="40">
        <v>0</v>
      </c>
      <c r="Y16" s="40">
        <v>0</v>
      </c>
      <c r="Z16" s="40">
        <v>0</v>
      </c>
      <c r="AA16" s="40">
        <v>0</v>
      </c>
      <c r="AB16" s="40">
        <v>0</v>
      </c>
      <c r="AC16" s="40">
        <v>0</v>
      </c>
      <c r="AD16" s="40">
        <v>0</v>
      </c>
      <c r="AE16" s="40">
        <v>0</v>
      </c>
      <c r="AF16" s="40">
        <v>0</v>
      </c>
      <c r="AG16" s="40">
        <v>0</v>
      </c>
      <c r="AH16" s="40">
        <v>0</v>
      </c>
      <c r="AI16" s="40">
        <v>0</v>
      </c>
      <c r="AJ16" s="40"/>
      <c r="AK16" s="40"/>
      <c r="AL16" s="40"/>
      <c r="AM16" s="40"/>
      <c r="AN16" s="40"/>
      <c r="AO16" s="40"/>
    </row>
    <row r="17" spans="1:41" ht="125.5" thickBot="1" x14ac:dyDescent="0.35">
      <c r="B17" s="20" t="s">
        <v>313</v>
      </c>
      <c r="C17" s="45" t="s">
        <v>314</v>
      </c>
      <c r="D17" s="45" t="s">
        <v>305</v>
      </c>
      <c r="E17" s="34" t="s">
        <v>315</v>
      </c>
      <c r="G17" s="40">
        <v>1.005675087914677</v>
      </c>
      <c r="H17" s="40">
        <v>9.457616828293542</v>
      </c>
      <c r="I17" s="40">
        <v>6.3747587655329392</v>
      </c>
      <c r="J17" s="40">
        <v>15631.035393892709</v>
      </c>
      <c r="K17" s="40">
        <v>14836.43582765572</v>
      </c>
      <c r="L17" s="40">
        <v>2091.5183155414366</v>
      </c>
      <c r="M17" s="40">
        <v>1296.9197493044476</v>
      </c>
      <c r="N17" s="40">
        <v>88.685632283735316</v>
      </c>
      <c r="O17" s="40">
        <v>40.937958809460099</v>
      </c>
      <c r="P17" s="40">
        <v>5.6288385356350155</v>
      </c>
      <c r="Q17" s="40">
        <v>0</v>
      </c>
      <c r="R17" s="40">
        <v>0</v>
      </c>
      <c r="S17" s="40">
        <v>9.8060906940674997</v>
      </c>
      <c r="T17" s="40">
        <v>0.52300000000000002</v>
      </c>
      <c r="U17" s="40">
        <v>0.01</v>
      </c>
      <c r="V17" s="40">
        <v>22.534739037119444</v>
      </c>
      <c r="W17" s="40">
        <v>25.177739037119444</v>
      </c>
      <c r="X17" s="40">
        <v>531.66466050404904</v>
      </c>
      <c r="Y17" s="40">
        <v>101.780404768758</v>
      </c>
      <c r="Z17" s="40">
        <v>0.114954210496072</v>
      </c>
      <c r="AA17" s="40">
        <v>5.6554559229691402E-2</v>
      </c>
      <c r="AB17" s="40">
        <v>7.2030172328354097E-3</v>
      </c>
      <c r="AC17" s="40">
        <v>0</v>
      </c>
      <c r="AD17" s="40">
        <v>54.649974003316899</v>
      </c>
      <c r="AE17" s="40">
        <v>42.215334334380103</v>
      </c>
      <c r="AF17" s="40">
        <v>20.767390704120398</v>
      </c>
      <c r="AG17" s="40">
        <v>0.292553456214032</v>
      </c>
      <c r="AH17" s="40">
        <v>1.8896697429423499</v>
      </c>
      <c r="AI17" s="40">
        <v>0.67733167068</v>
      </c>
      <c r="AJ17" s="40"/>
      <c r="AK17" s="40"/>
      <c r="AL17" s="40"/>
      <c r="AM17" s="40"/>
      <c r="AN17" s="40"/>
      <c r="AO17" s="40"/>
    </row>
    <row r="18" spans="1:41" ht="38" thickBot="1" x14ac:dyDescent="0.35">
      <c r="B18" s="20" t="s">
        <v>316</v>
      </c>
      <c r="C18" s="45" t="s">
        <v>317</v>
      </c>
      <c r="D18" s="45" t="s">
        <v>305</v>
      </c>
      <c r="E18" s="34" t="s">
        <v>318</v>
      </c>
      <c r="G18" s="40">
        <v>25.443999999999999</v>
      </c>
      <c r="H18" s="40">
        <v>13129.016360637368</v>
      </c>
      <c r="I18" s="40">
        <v>19938.616745539453</v>
      </c>
      <c r="J18" s="40">
        <v>3444.1159876789629</v>
      </c>
      <c r="K18" s="40">
        <v>3444.1159876789648</v>
      </c>
      <c r="L18" s="40">
        <v>3444.1159876789643</v>
      </c>
      <c r="M18" s="40">
        <v>3444.1159876789643</v>
      </c>
      <c r="N18" s="40">
        <v>93.445964325498608</v>
      </c>
      <c r="O18" s="40">
        <v>93.445964325498608</v>
      </c>
      <c r="P18" s="40">
        <v>0</v>
      </c>
      <c r="Q18" s="40">
        <v>0</v>
      </c>
      <c r="R18" s="40">
        <v>0</v>
      </c>
      <c r="S18" s="40">
        <v>99.233000000000004</v>
      </c>
      <c r="T18" s="40">
        <v>7.4999999999999997E-2</v>
      </c>
      <c r="U18" s="40">
        <v>0</v>
      </c>
      <c r="V18" s="40">
        <v>221.71380754478514</v>
      </c>
      <c r="W18" s="40">
        <v>366.1917556896808</v>
      </c>
      <c r="X18" s="40">
        <v>0</v>
      </c>
      <c r="Y18" s="40">
        <v>0</v>
      </c>
      <c r="Z18" s="40">
        <v>0</v>
      </c>
      <c r="AA18" s="40">
        <v>0</v>
      </c>
      <c r="AB18" s="40">
        <v>0</v>
      </c>
      <c r="AC18" s="40">
        <v>0</v>
      </c>
      <c r="AD18" s="40">
        <v>0</v>
      </c>
      <c r="AE18" s="40">
        <v>0</v>
      </c>
      <c r="AF18" s="40">
        <v>0</v>
      </c>
      <c r="AG18" s="40">
        <v>0</v>
      </c>
      <c r="AH18" s="40">
        <v>0</v>
      </c>
      <c r="AI18" s="40">
        <v>0</v>
      </c>
      <c r="AJ18" s="40"/>
      <c r="AK18" s="40"/>
      <c r="AL18" s="40"/>
      <c r="AM18" s="40"/>
      <c r="AN18" s="40"/>
      <c r="AO18" s="40"/>
    </row>
    <row r="19" spans="1:41" ht="38" thickBot="1" x14ac:dyDescent="0.35">
      <c r="B19" s="20" t="s">
        <v>319</v>
      </c>
      <c r="C19" s="45" t="s">
        <v>320</v>
      </c>
      <c r="D19" s="45" t="s">
        <v>305</v>
      </c>
      <c r="E19" s="34" t="s">
        <v>321</v>
      </c>
      <c r="G19" s="40">
        <v>9641.5760699796811</v>
      </c>
      <c r="H19" s="40">
        <v>80474.593291159705</v>
      </c>
      <c r="I19" s="40">
        <v>39133.738581186481</v>
      </c>
      <c r="J19" s="40">
        <v>763865.28792306909</v>
      </c>
      <c r="K19" s="40">
        <v>395924.95641951048</v>
      </c>
      <c r="L19" s="40">
        <v>522839.69920455967</v>
      </c>
      <c r="M19" s="40">
        <v>268746.35928466549</v>
      </c>
      <c r="N19" s="40">
        <v>105283.25123446356</v>
      </c>
      <c r="O19" s="40">
        <v>61715.747960051092</v>
      </c>
      <c r="P19" s="40">
        <v>12622.283900556395</v>
      </c>
      <c r="Q19" s="40">
        <v>0</v>
      </c>
      <c r="R19" s="40">
        <v>135142.11364914294</v>
      </c>
      <c r="S19" s="40">
        <v>28722.576951272044</v>
      </c>
      <c r="T19" s="40">
        <v>6984.9284260183586</v>
      </c>
      <c r="U19" s="40">
        <v>6399.2866077273829</v>
      </c>
      <c r="V19" s="40">
        <v>41193.307201700569</v>
      </c>
      <c r="W19" s="40">
        <v>66244.065313661544</v>
      </c>
      <c r="X19" s="40">
        <v>6707.9575122508022</v>
      </c>
      <c r="Y19" s="40">
        <v>44754.284860503074</v>
      </c>
      <c r="Z19" s="40">
        <v>160.26495421049609</v>
      </c>
      <c r="AA19" s="40">
        <v>5.6554559229691402E-2</v>
      </c>
      <c r="AB19" s="40">
        <v>57.885333886555337</v>
      </c>
      <c r="AC19" s="40">
        <v>20</v>
      </c>
      <c r="AD19" s="40">
        <v>29144.222684116197</v>
      </c>
      <c r="AE19" s="40">
        <v>42.215334334380103</v>
      </c>
      <c r="AF19" s="40">
        <v>3653.6346234857633</v>
      </c>
      <c r="AG19" s="40">
        <v>0.292553456214032</v>
      </c>
      <c r="AH19" s="40">
        <v>1.8896697429423499</v>
      </c>
      <c r="AI19" s="40">
        <v>0.67733167068</v>
      </c>
      <c r="AJ19" s="40"/>
      <c r="AK19" s="40"/>
      <c r="AL19" s="40"/>
      <c r="AM19" s="40"/>
      <c r="AN19" s="40"/>
      <c r="AO19" s="40"/>
    </row>
    <row r="20" spans="1:41" ht="38" thickBot="1" x14ac:dyDescent="0.35">
      <c r="B20" s="20" t="s">
        <v>322</v>
      </c>
      <c r="C20" s="45" t="s">
        <v>323</v>
      </c>
      <c r="D20" s="45" t="s">
        <v>324</v>
      </c>
      <c r="E20" s="34" t="s">
        <v>325</v>
      </c>
      <c r="G20" s="40">
        <v>106.52865818442366</v>
      </c>
      <c r="H20" s="40">
        <v>88.353329566807034</v>
      </c>
      <c r="I20" s="40">
        <v>44.072637474020993</v>
      </c>
      <c r="J20" s="40">
        <v>122.85265984598492</v>
      </c>
      <c r="K20" s="40">
        <v>124.58440923241561</v>
      </c>
      <c r="L20" s="40">
        <v>85.328976854312302</v>
      </c>
      <c r="M20" s="40">
        <v>87.095020785161722</v>
      </c>
      <c r="N20" s="40"/>
      <c r="O20" s="40"/>
      <c r="P20" s="40">
        <v>46.594476221925831</v>
      </c>
      <c r="Q20" s="40">
        <v>0</v>
      </c>
      <c r="R20" s="40">
        <v>89.660280846337528</v>
      </c>
      <c r="S20" s="40">
        <v>7.9254335018829662</v>
      </c>
      <c r="T20" s="40"/>
      <c r="U20" s="40">
        <v>3.882382666831941</v>
      </c>
      <c r="V20" s="40"/>
      <c r="W20" s="40"/>
      <c r="X20" s="40">
        <v>65.685682808330341</v>
      </c>
      <c r="Y20" s="40">
        <v>152.85105592137782</v>
      </c>
      <c r="Z20" s="40">
        <v>2.5951380395674737</v>
      </c>
      <c r="AA20" s="40">
        <v>0</v>
      </c>
      <c r="AB20" s="40">
        <v>1.3209863638098664</v>
      </c>
      <c r="AC20" s="40">
        <v>0.20206643666530108</v>
      </c>
      <c r="AD20" s="40">
        <v>52.598943101412466</v>
      </c>
      <c r="AE20" s="40">
        <v>0</v>
      </c>
      <c r="AF20" s="40">
        <v>224.56646317019315</v>
      </c>
      <c r="AG20" s="40">
        <v>0</v>
      </c>
      <c r="AH20" s="40">
        <v>0</v>
      </c>
      <c r="AI20" s="40">
        <v>0</v>
      </c>
      <c r="AJ20" s="40"/>
      <c r="AK20" s="40"/>
      <c r="AL20" s="40"/>
      <c r="AM20" s="40"/>
      <c r="AN20" s="40"/>
      <c r="AO20" s="40"/>
    </row>
    <row r="21" spans="1:41" ht="38" thickBot="1" x14ac:dyDescent="0.35">
      <c r="B21" s="20" t="s">
        <v>326</v>
      </c>
      <c r="C21" s="45" t="s">
        <v>327</v>
      </c>
      <c r="D21" s="45" t="s">
        <v>324</v>
      </c>
      <c r="E21" s="34" t="s">
        <v>328</v>
      </c>
      <c r="G21" s="40">
        <v>106.82170148732048</v>
      </c>
      <c r="H21" s="40">
        <v>105.59263490794312</v>
      </c>
      <c r="I21" s="40">
        <v>89.882214121717382</v>
      </c>
      <c r="J21" s="40">
        <v>125.99909394764052</v>
      </c>
      <c r="K21" s="40">
        <v>130.61514004846768</v>
      </c>
      <c r="L21" s="40">
        <v>86.242076215755603</v>
      </c>
      <c r="M21" s="40">
        <v>88.65908245068789</v>
      </c>
      <c r="N21" s="40"/>
      <c r="O21" s="40"/>
      <c r="P21" s="40">
        <v>46.61526404421442</v>
      </c>
      <c r="Q21" s="40">
        <v>0</v>
      </c>
      <c r="R21" s="40">
        <v>89.660280846337528</v>
      </c>
      <c r="S21" s="40">
        <v>7.9556353618071878</v>
      </c>
      <c r="T21" s="40"/>
      <c r="U21" s="40">
        <v>3.8823887337406018</v>
      </c>
      <c r="V21" s="40"/>
      <c r="W21" s="40"/>
      <c r="X21" s="40">
        <v>71.340006055064165</v>
      </c>
      <c r="Y21" s="40">
        <v>153.19946285914395</v>
      </c>
      <c r="Z21" s="40">
        <v>2.597000806001859</v>
      </c>
      <c r="AA21" s="40">
        <v>1.2042249662052779E-3</v>
      </c>
      <c r="AB21" s="40">
        <v>1.3211507624765122</v>
      </c>
      <c r="AC21" s="40">
        <v>0.20206643666530108</v>
      </c>
      <c r="AD21" s="40">
        <v>52.697759639618091</v>
      </c>
      <c r="AE21" s="40">
        <v>6.5296246856714937E-2</v>
      </c>
      <c r="AF21" s="40">
        <v>225.8502038578832</v>
      </c>
      <c r="AG21" s="40">
        <v>0.11213857619179629</v>
      </c>
      <c r="AH21" s="40">
        <v>0.12273324679673796</v>
      </c>
      <c r="AI21" s="40">
        <v>0.2110857243191801</v>
      </c>
      <c r="AJ21" s="40"/>
      <c r="AK21" s="40"/>
      <c r="AL21" s="40"/>
      <c r="AM21" s="40"/>
      <c r="AN21" s="40"/>
      <c r="AO21" s="40"/>
    </row>
    <row r="22" spans="1:41" ht="75.5" thickBot="1" x14ac:dyDescent="0.35">
      <c r="B22" s="20" t="s">
        <v>329</v>
      </c>
      <c r="C22" s="45" t="s">
        <v>330</v>
      </c>
      <c r="D22" s="45" t="s">
        <v>331</v>
      </c>
      <c r="E22" s="34" t="s">
        <v>332</v>
      </c>
      <c r="G22" s="40"/>
      <c r="H22" s="40"/>
      <c r="I22" s="40"/>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row>
    <row r="23" spans="1:41" ht="113" thickBot="1" x14ac:dyDescent="0.4">
      <c r="A23" s="6"/>
      <c r="B23" s="20" t="s">
        <v>333</v>
      </c>
      <c r="C23" s="45" t="s">
        <v>334</v>
      </c>
      <c r="D23" s="45" t="s">
        <v>331</v>
      </c>
      <c r="E23" s="34" t="s">
        <v>335</v>
      </c>
      <c r="F23" s="6"/>
      <c r="G23" s="24"/>
      <c r="H23" s="24"/>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row>
    <row r="24" spans="1:41" x14ac:dyDescent="0.3"/>
    <row r="25" spans="1:41" x14ac:dyDescent="0.3"/>
    <row r="26" spans="1:41" x14ac:dyDescent="0.3"/>
    <row r="27" spans="1:41" x14ac:dyDescent="0.3"/>
    <row r="28" spans="1:41" x14ac:dyDescent="0.3"/>
    <row r="29" spans="1:41" x14ac:dyDescent="0.3"/>
  </sheetData>
  <mergeCells count="2">
    <mergeCell ref="B3:D3"/>
    <mergeCell ref="B4:D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pageSetUpPr fitToPage="1"/>
  </sheetPr>
  <dimension ref="A1:H36"/>
  <sheetViews>
    <sheetView showGridLines="0" tabSelected="1" zoomScale="70" zoomScaleNormal="70" workbookViewId="0">
      <pane ySplit="3" topLeftCell="A4" activePane="bottomLeft" state="frozen"/>
      <selection activeCell="E25" sqref="E25"/>
      <selection pane="bottomLeft" activeCell="E5" sqref="E5:F5"/>
    </sheetView>
  </sheetViews>
  <sheetFormatPr defaultColWidth="0" defaultRowHeight="14" x14ac:dyDescent="0.3"/>
  <cols>
    <col min="1" max="1" width="1.6640625" customWidth="1"/>
    <col min="2" max="2" width="16.33203125" customWidth="1"/>
    <col min="3" max="3" width="22.5" customWidth="1"/>
    <col min="4" max="4" width="31.58203125" customWidth="1"/>
    <col min="5" max="5" width="62.5" customWidth="1"/>
    <col min="6" max="6" width="31" customWidth="1"/>
    <col min="7" max="8" width="8.83203125" customWidth="1"/>
    <col min="9" max="16384" width="8.83203125" hidden="1"/>
  </cols>
  <sheetData>
    <row r="1" spans="2:6" ht="20" x14ac:dyDescent="0.3">
      <c r="B1" s="71" t="s">
        <v>12</v>
      </c>
      <c r="C1" s="71"/>
      <c r="D1" s="2" t="str">
        <f>'Cover sheet'!C1</f>
        <v>Affinity Water</v>
      </c>
    </row>
    <row r="2" spans="2:6" ht="12" customHeight="1" thickBot="1" x14ac:dyDescent="0.35"/>
    <row r="3" spans="2:6" ht="30" customHeight="1" thickBot="1" x14ac:dyDescent="0.35">
      <c r="B3" s="20" t="s">
        <v>13</v>
      </c>
      <c r="C3" s="21" t="s">
        <v>14</v>
      </c>
      <c r="D3" s="22" t="s">
        <v>15</v>
      </c>
      <c r="E3" s="21" t="s">
        <v>16</v>
      </c>
      <c r="F3" s="21" t="s">
        <v>17</v>
      </c>
    </row>
    <row r="4" spans="2:6" ht="14.4" customHeight="1" x14ac:dyDescent="0.3">
      <c r="B4" s="23" t="s">
        <v>418</v>
      </c>
      <c r="C4" s="23" t="s">
        <v>445</v>
      </c>
      <c r="D4" s="23"/>
      <c r="E4" s="24" t="s">
        <v>419</v>
      </c>
      <c r="F4" s="24"/>
    </row>
    <row r="5" spans="2:6" ht="23" x14ac:dyDescent="0.3">
      <c r="B5" s="23" t="s">
        <v>444</v>
      </c>
      <c r="C5" s="23" t="s">
        <v>446</v>
      </c>
      <c r="D5" s="23"/>
      <c r="E5" s="86" t="s">
        <v>460</v>
      </c>
      <c r="F5" s="24" t="s">
        <v>461</v>
      </c>
    </row>
    <row r="6" spans="2:6" x14ac:dyDescent="0.3">
      <c r="B6" s="23"/>
      <c r="C6" s="23"/>
      <c r="D6" s="23"/>
      <c r="E6" s="24"/>
      <c r="F6" s="24"/>
    </row>
    <row r="7" spans="2:6" x14ac:dyDescent="0.3">
      <c r="B7" s="23"/>
      <c r="C7" s="23"/>
      <c r="D7" s="23"/>
      <c r="E7" s="24"/>
      <c r="F7" s="24"/>
    </row>
    <row r="8" spans="2:6" x14ac:dyDescent="0.3">
      <c r="B8" s="23"/>
      <c r="C8" s="23"/>
      <c r="D8" s="23"/>
      <c r="E8" s="24"/>
      <c r="F8" s="24"/>
    </row>
    <row r="9" spans="2:6" x14ac:dyDescent="0.3">
      <c r="B9" s="23"/>
      <c r="C9" s="23"/>
      <c r="D9" s="23"/>
      <c r="E9" s="24"/>
      <c r="F9" s="24"/>
    </row>
    <row r="10" spans="2:6" x14ac:dyDescent="0.3">
      <c r="B10" s="24"/>
      <c r="C10" s="24"/>
      <c r="D10" s="24"/>
      <c r="E10" s="24"/>
      <c r="F10" s="24"/>
    </row>
    <row r="11" spans="2:6" x14ac:dyDescent="0.3">
      <c r="B11" s="24"/>
      <c r="C11" s="24"/>
      <c r="D11" s="24"/>
      <c r="E11" s="24"/>
      <c r="F11" s="24"/>
    </row>
    <row r="12" spans="2:6" x14ac:dyDescent="0.3">
      <c r="B12" s="24"/>
      <c r="C12" s="24"/>
      <c r="D12" s="24"/>
      <c r="E12" s="24"/>
      <c r="F12" s="24"/>
    </row>
    <row r="13" spans="2:6" x14ac:dyDescent="0.3">
      <c r="B13" s="24"/>
      <c r="C13" s="24"/>
      <c r="D13" s="24"/>
      <c r="E13" s="24"/>
      <c r="F13" s="24"/>
    </row>
    <row r="14" spans="2:6" x14ac:dyDescent="0.3">
      <c r="B14" s="24"/>
      <c r="C14" s="24"/>
      <c r="D14" s="24"/>
      <c r="E14" s="24"/>
      <c r="F14" s="24"/>
    </row>
    <row r="15" spans="2:6" x14ac:dyDescent="0.3">
      <c r="B15" s="24"/>
      <c r="C15" s="24"/>
      <c r="D15" s="24"/>
      <c r="E15" s="24"/>
      <c r="F15" s="24"/>
    </row>
    <row r="16" spans="2:6" x14ac:dyDescent="0.3">
      <c r="B16" s="24"/>
      <c r="C16" s="24"/>
      <c r="D16" s="24"/>
      <c r="E16" s="24"/>
      <c r="F16" s="24"/>
    </row>
    <row r="17" spans="2:6" x14ac:dyDescent="0.3">
      <c r="B17" s="24"/>
      <c r="C17" s="24"/>
      <c r="D17" s="24"/>
      <c r="E17" s="24"/>
      <c r="F17" s="24"/>
    </row>
    <row r="18" spans="2:6" x14ac:dyDescent="0.3">
      <c r="B18" s="24"/>
      <c r="C18" s="24"/>
      <c r="D18" s="24"/>
      <c r="E18" s="24"/>
      <c r="F18" s="24"/>
    </row>
    <row r="19" spans="2:6" x14ac:dyDescent="0.3">
      <c r="B19" s="24"/>
      <c r="C19" s="24"/>
      <c r="D19" s="24"/>
      <c r="E19" s="24"/>
      <c r="F19" s="24"/>
    </row>
    <row r="20" spans="2:6" x14ac:dyDescent="0.3">
      <c r="B20" s="24"/>
      <c r="C20" s="24"/>
      <c r="D20" s="24"/>
      <c r="E20" s="24"/>
      <c r="F20" s="24"/>
    </row>
    <row r="21" spans="2:6" x14ac:dyDescent="0.3">
      <c r="B21" s="24"/>
      <c r="C21" s="24"/>
      <c r="D21" s="24"/>
      <c r="E21" s="24"/>
      <c r="F21" s="24"/>
    </row>
    <row r="22" spans="2:6" x14ac:dyDescent="0.3">
      <c r="B22" s="24"/>
      <c r="C22" s="24"/>
      <c r="D22" s="24"/>
      <c r="E22" s="24"/>
      <c r="F22" s="24"/>
    </row>
    <row r="23" spans="2:6" x14ac:dyDescent="0.3">
      <c r="B23" s="24"/>
      <c r="C23" s="24"/>
      <c r="D23" s="24"/>
      <c r="E23" s="24"/>
      <c r="F23" s="24"/>
    </row>
    <row r="24" spans="2:6" x14ac:dyDescent="0.3">
      <c r="B24" s="24"/>
      <c r="C24" s="24"/>
      <c r="D24" s="24"/>
      <c r="E24" s="24"/>
      <c r="F24" s="24"/>
    </row>
    <row r="25" spans="2:6" x14ac:dyDescent="0.3">
      <c r="B25" s="24"/>
      <c r="C25" s="24"/>
      <c r="D25" s="24"/>
      <c r="E25" s="24"/>
      <c r="F25" s="24"/>
    </row>
    <row r="26" spans="2:6" x14ac:dyDescent="0.3">
      <c r="B26" s="24"/>
      <c r="C26" s="24"/>
      <c r="D26" s="24"/>
      <c r="E26" s="24"/>
      <c r="F26" s="24"/>
    </row>
    <row r="27" spans="2:6" x14ac:dyDescent="0.3">
      <c r="B27" s="24"/>
      <c r="C27" s="24"/>
      <c r="D27" s="24"/>
      <c r="E27" s="24"/>
      <c r="F27" s="24"/>
    </row>
    <row r="28" spans="2:6" x14ac:dyDescent="0.3">
      <c r="B28" s="24"/>
      <c r="C28" s="24"/>
      <c r="D28" s="24"/>
      <c r="E28" s="24"/>
      <c r="F28" s="24"/>
    </row>
    <row r="29" spans="2:6" x14ac:dyDescent="0.3">
      <c r="B29" s="24"/>
      <c r="C29" s="24"/>
      <c r="D29" s="24"/>
      <c r="E29" s="24"/>
      <c r="F29" s="24"/>
    </row>
    <row r="30" spans="2:6" x14ac:dyDescent="0.3">
      <c r="B30" s="24"/>
      <c r="C30" s="24"/>
      <c r="D30" s="24"/>
      <c r="E30" s="24"/>
      <c r="F30" s="24"/>
    </row>
    <row r="31" spans="2:6" x14ac:dyDescent="0.3">
      <c r="B31" s="24"/>
      <c r="C31" s="24"/>
      <c r="D31" s="24"/>
      <c r="E31" s="24"/>
      <c r="F31" s="24"/>
    </row>
    <row r="32" spans="2:6" x14ac:dyDescent="0.3">
      <c r="B32" s="24"/>
      <c r="C32" s="24"/>
      <c r="D32" s="24"/>
      <c r="E32" s="24"/>
      <c r="F32" s="24"/>
    </row>
    <row r="33" spans="2:6" x14ac:dyDescent="0.3">
      <c r="B33" s="24"/>
      <c r="C33" s="24"/>
      <c r="D33" s="24"/>
      <c r="E33" s="24"/>
      <c r="F33" s="24"/>
    </row>
    <row r="34" spans="2:6" x14ac:dyDescent="0.3">
      <c r="B34" s="24"/>
      <c r="C34" s="24"/>
      <c r="D34" s="24"/>
      <c r="E34" s="24"/>
      <c r="F34" s="24"/>
    </row>
    <row r="35" spans="2:6" x14ac:dyDescent="0.3">
      <c r="B35" s="24"/>
      <c r="C35" s="24"/>
      <c r="D35" s="24"/>
      <c r="E35" s="24"/>
      <c r="F35" s="24"/>
    </row>
    <row r="36" spans="2:6" x14ac:dyDescent="0.3">
      <c r="B36" s="24"/>
      <c r="C36" s="24"/>
      <c r="D36" s="24"/>
      <c r="E36" s="24"/>
      <c r="F36" s="24"/>
    </row>
  </sheetData>
  <mergeCells count="1">
    <mergeCell ref="B1:C1"/>
  </mergeCells>
  <pageMargins left="0.7" right="0.7" top="0.75" bottom="0.75" header="0.3" footer="0.3"/>
  <pageSetup paperSize="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57362"/>
  </sheetPr>
  <dimension ref="A1:J33"/>
  <sheetViews>
    <sheetView showGridLines="0" topLeftCell="C1" zoomScale="66" zoomScaleNormal="70" workbookViewId="0">
      <pane ySplit="6" topLeftCell="A16" activePane="bottomLeft" state="frozen"/>
      <selection activeCell="E25" sqref="E25"/>
      <selection pane="bottomLeft" activeCell="G21" sqref="G21"/>
    </sheetView>
  </sheetViews>
  <sheetFormatPr defaultColWidth="0" defaultRowHeight="14" x14ac:dyDescent="0.3"/>
  <cols>
    <col min="1" max="1" width="1.6640625" style="27" customWidth="1"/>
    <col min="2" max="2" width="42.9140625" style="27" bestFit="1" customWidth="1"/>
    <col min="3" max="3" width="19.5" style="27" bestFit="1" customWidth="1"/>
    <col min="4" max="4" width="47" style="27" bestFit="1" customWidth="1"/>
    <col min="5" max="5" width="68.4140625" style="27" bestFit="1" customWidth="1"/>
    <col min="6" max="6" width="1.58203125" style="27" customWidth="1"/>
    <col min="7" max="7" width="91.1640625" style="35" bestFit="1" customWidth="1"/>
    <col min="8" max="8" width="13.6640625" style="27" bestFit="1" customWidth="1"/>
    <col min="9" max="10" width="8.6640625" style="27" customWidth="1"/>
    <col min="11" max="16384" width="8.6640625" style="27" hidden="1"/>
  </cols>
  <sheetData>
    <row r="1" spans="2:8" ht="22.5" x14ac:dyDescent="0.3">
      <c r="B1" s="1" t="s">
        <v>18</v>
      </c>
      <c r="C1" s="25"/>
      <c r="D1" s="26"/>
      <c r="E1" s="25"/>
      <c r="G1" s="27"/>
    </row>
    <row r="2" spans="2:8" s="28" customFormat="1" ht="14.5" thickBot="1" x14ac:dyDescent="0.35">
      <c r="G2" s="29"/>
    </row>
    <row r="3" spans="2:8" s="28" customFormat="1" ht="16.5" thickBot="1" x14ac:dyDescent="0.35">
      <c r="B3" s="72" t="s">
        <v>2</v>
      </c>
      <c r="C3" s="73"/>
      <c r="D3" s="74"/>
      <c r="E3" s="50" t="str">
        <f>'Cover sheet'!C5</f>
        <v>Affinity Water</v>
      </c>
      <c r="G3" s="29"/>
    </row>
    <row r="4" spans="2:8" s="28" customFormat="1" ht="16.5" thickBot="1" x14ac:dyDescent="0.35">
      <c r="B4" s="72" t="s">
        <v>357</v>
      </c>
      <c r="C4" s="73"/>
      <c r="D4" s="74"/>
      <c r="E4" s="50" t="str">
        <f>'Cover sheet'!C6</f>
        <v>Pinn</v>
      </c>
      <c r="G4" s="29"/>
    </row>
    <row r="5" spans="2:8" s="28" customFormat="1" ht="15.5" thickBot="1" x14ac:dyDescent="0.45">
      <c r="B5" s="30"/>
      <c r="C5" s="30"/>
      <c r="G5" s="29"/>
    </row>
    <row r="6" spans="2:8" ht="14.5" thickBot="1" x14ac:dyDescent="0.35">
      <c r="B6" s="21" t="s">
        <v>19</v>
      </c>
      <c r="C6" s="22" t="s">
        <v>20</v>
      </c>
      <c r="D6" s="22" t="s">
        <v>21</v>
      </c>
      <c r="E6" s="21" t="s">
        <v>22</v>
      </c>
      <c r="F6" s="7"/>
      <c r="G6" s="75" t="s">
        <v>23</v>
      </c>
      <c r="H6" s="76"/>
    </row>
    <row r="7" spans="2:8" ht="87.5" x14ac:dyDescent="0.3">
      <c r="B7" s="31" t="s">
        <v>24</v>
      </c>
      <c r="C7" s="32" t="s">
        <v>25</v>
      </c>
      <c r="D7" s="32" t="s">
        <v>26</v>
      </c>
      <c r="E7" s="31" t="s">
        <v>27</v>
      </c>
      <c r="G7" s="58" t="s">
        <v>393</v>
      </c>
      <c r="H7" s="63" t="s">
        <v>399</v>
      </c>
    </row>
    <row r="8" spans="2:8" ht="37.5" x14ac:dyDescent="0.3">
      <c r="B8" s="31" t="s">
        <v>28</v>
      </c>
      <c r="C8" s="32" t="s">
        <v>25</v>
      </c>
      <c r="D8" s="32" t="s">
        <v>29</v>
      </c>
      <c r="E8" s="31" t="s">
        <v>30</v>
      </c>
      <c r="G8" s="58">
        <v>4</v>
      </c>
    </row>
    <row r="9" spans="2:8" ht="50" x14ac:dyDescent="0.3">
      <c r="B9" s="31" t="s">
        <v>31</v>
      </c>
      <c r="C9" s="32" t="s">
        <v>25</v>
      </c>
      <c r="D9" s="32" t="s">
        <v>32</v>
      </c>
      <c r="E9" s="31" t="s">
        <v>33</v>
      </c>
      <c r="G9" s="58">
        <v>15.48</v>
      </c>
    </row>
    <row r="10" spans="2:8" ht="37.5" x14ac:dyDescent="0.3">
      <c r="B10" s="31" t="s">
        <v>34</v>
      </c>
      <c r="C10" s="32" t="s">
        <v>25</v>
      </c>
      <c r="D10" s="32" t="s">
        <v>32</v>
      </c>
      <c r="E10" s="31" t="s">
        <v>35</v>
      </c>
      <c r="G10" s="58">
        <v>0</v>
      </c>
    </row>
    <row r="11" spans="2:8" ht="37.5" x14ac:dyDescent="0.3">
      <c r="B11" s="31" t="s">
        <v>36</v>
      </c>
      <c r="C11" s="32" t="s">
        <v>25</v>
      </c>
      <c r="D11" s="32" t="s">
        <v>32</v>
      </c>
      <c r="E11" s="31" t="s">
        <v>37</v>
      </c>
      <c r="G11" s="58">
        <v>84.45</v>
      </c>
    </row>
    <row r="12" spans="2:8" ht="25" x14ac:dyDescent="0.3">
      <c r="B12" s="31" t="s">
        <v>38</v>
      </c>
      <c r="C12" s="32" t="s">
        <v>25</v>
      </c>
      <c r="D12" s="32" t="s">
        <v>32</v>
      </c>
      <c r="E12" s="31" t="s">
        <v>39</v>
      </c>
      <c r="G12" s="58">
        <v>7.0000000000000007E-2</v>
      </c>
    </row>
    <row r="13" spans="2:8" ht="75" x14ac:dyDescent="0.3">
      <c r="B13" s="31" t="s">
        <v>40</v>
      </c>
      <c r="C13" s="32" t="s">
        <v>25</v>
      </c>
      <c r="D13" s="32" t="s">
        <v>32</v>
      </c>
      <c r="E13" s="31" t="s">
        <v>41</v>
      </c>
      <c r="G13" s="58" t="s">
        <v>400</v>
      </c>
    </row>
    <row r="14" spans="2:8" ht="100" x14ac:dyDescent="0.3">
      <c r="B14" s="31" t="s">
        <v>42</v>
      </c>
      <c r="C14" s="32" t="s">
        <v>25</v>
      </c>
      <c r="D14" s="32" t="s">
        <v>43</v>
      </c>
      <c r="E14" s="31" t="s">
        <v>44</v>
      </c>
      <c r="G14" s="58" t="s">
        <v>391</v>
      </c>
    </row>
    <row r="15" spans="2:8" ht="50" x14ac:dyDescent="0.3">
      <c r="B15" s="31" t="s">
        <v>45</v>
      </c>
      <c r="C15" s="32" t="s">
        <v>25</v>
      </c>
      <c r="D15" s="33" t="s">
        <v>43</v>
      </c>
      <c r="E15" s="31" t="s">
        <v>46</v>
      </c>
      <c r="G15" s="58" t="s">
        <v>392</v>
      </c>
    </row>
    <row r="16" spans="2:8" ht="62.5" x14ac:dyDescent="0.3">
      <c r="B16" s="31" t="s">
        <v>47</v>
      </c>
      <c r="C16" s="32" t="s">
        <v>25</v>
      </c>
      <c r="D16" s="33" t="s">
        <v>43</v>
      </c>
      <c r="E16" s="34" t="s">
        <v>48</v>
      </c>
      <c r="G16" s="69" t="s">
        <v>401</v>
      </c>
    </row>
    <row r="17" spans="2:7" ht="50" x14ac:dyDescent="0.3">
      <c r="B17" s="31" t="s">
        <v>49</v>
      </c>
      <c r="C17" s="32" t="s">
        <v>25</v>
      </c>
      <c r="D17" s="33" t="s">
        <v>50</v>
      </c>
      <c r="E17" s="34" t="s">
        <v>51</v>
      </c>
      <c r="G17" s="58" t="s">
        <v>388</v>
      </c>
    </row>
    <row r="18" spans="2:7" ht="50" x14ac:dyDescent="0.3">
      <c r="B18" s="31" t="s">
        <v>52</v>
      </c>
      <c r="C18" s="32" t="s">
        <v>53</v>
      </c>
      <c r="D18" s="33" t="s">
        <v>54</v>
      </c>
      <c r="E18" s="34" t="s">
        <v>55</v>
      </c>
      <c r="G18" s="58" t="s">
        <v>390</v>
      </c>
    </row>
    <row r="19" spans="2:7" ht="50" x14ac:dyDescent="0.3">
      <c r="B19" s="31" t="s">
        <v>56</v>
      </c>
      <c r="C19" s="32" t="s">
        <v>25</v>
      </c>
      <c r="D19" s="32" t="s">
        <v>57</v>
      </c>
      <c r="E19" s="34" t="s">
        <v>58</v>
      </c>
      <c r="G19" s="58" t="s">
        <v>359</v>
      </c>
    </row>
    <row r="20" spans="2:7" ht="50" x14ac:dyDescent="0.3">
      <c r="B20" s="31" t="s">
        <v>59</v>
      </c>
      <c r="C20" s="32" t="s">
        <v>25</v>
      </c>
      <c r="D20" s="33" t="s">
        <v>60</v>
      </c>
      <c r="E20" s="34" t="s">
        <v>61</v>
      </c>
      <c r="G20" s="58" t="s">
        <v>447</v>
      </c>
    </row>
    <row r="21" spans="2:7" ht="75" x14ac:dyDescent="0.3">
      <c r="B21" s="31" t="s">
        <v>62</v>
      </c>
      <c r="C21" s="32" t="s">
        <v>25</v>
      </c>
      <c r="D21" s="32" t="s">
        <v>63</v>
      </c>
      <c r="E21" s="34" t="s">
        <v>64</v>
      </c>
      <c r="G21" s="58" t="s">
        <v>389</v>
      </c>
    </row>
    <row r="22" spans="2:7" ht="125" x14ac:dyDescent="0.3">
      <c r="B22" s="31" t="s">
        <v>65</v>
      </c>
      <c r="C22" s="32" t="s">
        <v>25</v>
      </c>
      <c r="D22" s="32" t="s">
        <v>63</v>
      </c>
      <c r="E22" s="34" t="s">
        <v>66</v>
      </c>
      <c r="G22" s="69" t="s">
        <v>441</v>
      </c>
    </row>
    <row r="26" spans="2:7" x14ac:dyDescent="0.3">
      <c r="C26" s="64" t="s">
        <v>420</v>
      </c>
      <c r="D26" s="65" t="s">
        <v>421</v>
      </c>
      <c r="E26" s="65" t="s">
        <v>422</v>
      </c>
    </row>
    <row r="27" spans="2:7" ht="37.5" customHeight="1" x14ac:dyDescent="0.3">
      <c r="C27" s="66" t="s">
        <v>442</v>
      </c>
      <c r="D27" s="67" t="s">
        <v>424</v>
      </c>
      <c r="E27" s="67" t="s">
        <v>425</v>
      </c>
    </row>
    <row r="28" spans="2:7" ht="46.5" customHeight="1" x14ac:dyDescent="0.3">
      <c r="C28" s="66" t="s">
        <v>423</v>
      </c>
      <c r="D28" s="67" t="s">
        <v>427</v>
      </c>
      <c r="E28" s="67" t="s">
        <v>428</v>
      </c>
    </row>
    <row r="29" spans="2:7" ht="48.5" customHeight="1" x14ac:dyDescent="0.3">
      <c r="C29" s="66" t="s">
        <v>426</v>
      </c>
      <c r="D29" s="67" t="s">
        <v>430</v>
      </c>
      <c r="E29" s="77" t="s">
        <v>431</v>
      </c>
    </row>
    <row r="30" spans="2:7" ht="48.5" customHeight="1" x14ac:dyDescent="0.3">
      <c r="C30" s="66" t="s">
        <v>429</v>
      </c>
      <c r="D30" s="67" t="s">
        <v>433</v>
      </c>
      <c r="E30" s="78"/>
    </row>
    <row r="31" spans="2:7" ht="50" customHeight="1" x14ac:dyDescent="0.3">
      <c r="C31" s="66" t="s">
        <v>432</v>
      </c>
      <c r="D31" s="68" t="s">
        <v>435</v>
      </c>
      <c r="E31" s="77" t="s">
        <v>436</v>
      </c>
    </row>
    <row r="32" spans="2:7" ht="41" customHeight="1" x14ac:dyDescent="0.3">
      <c r="C32" s="66" t="s">
        <v>434</v>
      </c>
      <c r="D32" s="67" t="s">
        <v>438</v>
      </c>
      <c r="E32" s="77"/>
    </row>
    <row r="33" spans="3:5" ht="41" customHeight="1" x14ac:dyDescent="0.3">
      <c r="C33" s="66" t="s">
        <v>437</v>
      </c>
      <c r="D33" s="67" t="s">
        <v>439</v>
      </c>
      <c r="E33" s="67" t="s">
        <v>440</v>
      </c>
    </row>
  </sheetData>
  <mergeCells count="5">
    <mergeCell ref="B3:D3"/>
    <mergeCell ref="B4:D4"/>
    <mergeCell ref="G6:H6"/>
    <mergeCell ref="E29:E30"/>
    <mergeCell ref="E31:E3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57362"/>
  </sheetPr>
  <dimension ref="A1:DD16"/>
  <sheetViews>
    <sheetView showGridLines="0" zoomScale="70" zoomScaleNormal="70" workbookViewId="0">
      <pane xSplit="5" ySplit="6" topLeftCell="BA11" activePane="bottomRight" state="frozen"/>
      <selection activeCell="E25" sqref="E25"/>
      <selection pane="topRight" activeCell="E25" sqref="E25"/>
      <selection pane="bottomLeft" activeCell="E25" sqref="E25"/>
      <selection pane="bottomRight" activeCell="G7" sqref="G7:BN12"/>
    </sheetView>
  </sheetViews>
  <sheetFormatPr defaultColWidth="0" defaultRowHeight="14" zeroHeight="1" x14ac:dyDescent="0.3"/>
  <cols>
    <col min="1" max="1" width="2" customWidth="1"/>
    <col min="2" max="2" width="21.5" customWidth="1"/>
    <col min="3" max="3" width="16.1640625" customWidth="1"/>
    <col min="4" max="4" width="10.58203125" customWidth="1"/>
    <col min="5" max="5" width="45" customWidth="1"/>
    <col min="6" max="6" width="2.5" customWidth="1"/>
    <col min="7" max="108" width="8.83203125" customWidth="1"/>
    <col min="109" max="16384" width="8.83203125" hidden="1"/>
  </cols>
  <sheetData>
    <row r="1" spans="1:87" ht="22.5" x14ac:dyDescent="0.3">
      <c r="A1" s="27"/>
      <c r="B1" s="1" t="s">
        <v>67</v>
      </c>
      <c r="C1" s="25"/>
      <c r="D1" s="26"/>
      <c r="E1" s="25"/>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c r="BO1" s="36"/>
      <c r="BP1" s="36"/>
      <c r="BQ1" s="36"/>
      <c r="BR1" s="36"/>
      <c r="BS1" s="36"/>
      <c r="BT1" s="36"/>
      <c r="BU1" s="36"/>
      <c r="BV1" s="36"/>
      <c r="BW1" s="36"/>
      <c r="BX1" s="36"/>
      <c r="BY1" s="36"/>
      <c r="BZ1" s="36"/>
      <c r="CA1" s="36"/>
      <c r="CB1" s="36"/>
      <c r="CC1" s="36"/>
      <c r="CD1" s="36"/>
      <c r="CE1" s="36"/>
      <c r="CF1" s="36"/>
      <c r="CG1" s="36"/>
      <c r="CH1" s="36"/>
      <c r="CI1" s="27"/>
    </row>
    <row r="2" spans="1:87" ht="14.5" thickBot="1" x14ac:dyDescent="0.35">
      <c r="A2" s="28"/>
      <c r="B2" s="28"/>
      <c r="C2" s="28"/>
      <c r="D2" s="28"/>
      <c r="E2" s="28"/>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c r="CD2" s="36"/>
      <c r="CE2" s="36"/>
      <c r="CF2" s="36"/>
      <c r="CG2" s="36"/>
      <c r="CH2" s="36"/>
      <c r="CI2" s="27"/>
    </row>
    <row r="3" spans="1:87" ht="16.5" thickBot="1" x14ac:dyDescent="0.35">
      <c r="A3" s="28"/>
      <c r="B3" s="72" t="s">
        <v>2</v>
      </c>
      <c r="C3" s="73"/>
      <c r="D3" s="74"/>
      <c r="E3" s="50" t="str">
        <f>'Cover sheet'!C5</f>
        <v>Affinity Water</v>
      </c>
      <c r="F3" s="28"/>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6"/>
      <c r="AZ3" s="36"/>
      <c r="BA3" s="36"/>
      <c r="BB3" s="36"/>
      <c r="BC3" s="36"/>
      <c r="BD3" s="36"/>
      <c r="BE3" s="36"/>
      <c r="BF3" s="36"/>
      <c r="BG3" s="36"/>
      <c r="BH3" s="36"/>
      <c r="BI3" s="36"/>
      <c r="BJ3" s="36"/>
      <c r="BK3" s="36"/>
      <c r="BL3" s="36"/>
      <c r="BM3" s="36"/>
      <c r="BN3" s="36"/>
      <c r="BO3" s="36"/>
      <c r="BP3" s="36"/>
      <c r="BQ3" s="36"/>
      <c r="BR3" s="36"/>
      <c r="BS3" s="36"/>
      <c r="BT3" s="36"/>
      <c r="BU3" s="36"/>
      <c r="BV3" s="36"/>
      <c r="BW3" s="36"/>
      <c r="BX3" s="36"/>
      <c r="BY3" s="36"/>
      <c r="BZ3" s="36"/>
      <c r="CA3" s="36"/>
      <c r="CB3" s="36"/>
      <c r="CC3" s="36"/>
      <c r="CD3" s="36"/>
      <c r="CE3" s="36"/>
      <c r="CF3" s="36"/>
      <c r="CG3" s="36"/>
      <c r="CH3" s="36"/>
      <c r="CI3" s="28"/>
    </row>
    <row r="4" spans="1:87" ht="16.5" thickBot="1" x14ac:dyDescent="0.35">
      <c r="A4" s="28"/>
      <c r="B4" s="72" t="s">
        <v>357</v>
      </c>
      <c r="C4" s="73"/>
      <c r="D4" s="74"/>
      <c r="E4" s="50" t="str">
        <f>'Cover sheet'!C6</f>
        <v>Pinn</v>
      </c>
      <c r="F4" s="28"/>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36"/>
      <c r="AZ4" s="36"/>
      <c r="BA4" s="36"/>
      <c r="BB4" s="36"/>
      <c r="BC4" s="36"/>
      <c r="BD4" s="36"/>
      <c r="BE4" s="36"/>
      <c r="BF4" s="36"/>
      <c r="BG4" s="36"/>
      <c r="BH4" s="36"/>
      <c r="BI4" s="36"/>
      <c r="BJ4" s="36"/>
      <c r="BK4" s="36"/>
      <c r="BL4" s="36"/>
      <c r="BM4" s="36"/>
      <c r="BN4" s="36"/>
      <c r="BO4" s="36"/>
      <c r="BP4" s="36"/>
      <c r="BQ4" s="36"/>
      <c r="BR4" s="36"/>
      <c r="BS4" s="36"/>
      <c r="BT4" s="36"/>
      <c r="BU4" s="36"/>
      <c r="BV4" s="36"/>
      <c r="BW4" s="36"/>
      <c r="BX4" s="36"/>
      <c r="BY4" s="36"/>
      <c r="BZ4" s="36"/>
      <c r="CA4" s="36"/>
      <c r="CB4" s="36"/>
      <c r="CC4" s="36"/>
      <c r="CD4" s="36"/>
      <c r="CE4" s="36"/>
      <c r="CF4" s="36"/>
      <c r="CG4" s="36"/>
      <c r="CH4" s="36"/>
      <c r="CI4" s="28"/>
    </row>
    <row r="5" spans="1:87" ht="15.5" thickBot="1" x14ac:dyDescent="0.45">
      <c r="A5" s="28"/>
      <c r="B5" s="30"/>
      <c r="C5" s="30"/>
      <c r="D5" s="28"/>
      <c r="E5" s="28"/>
      <c r="F5" s="28"/>
      <c r="G5" s="79" t="s">
        <v>68</v>
      </c>
      <c r="H5" s="79"/>
      <c r="I5" s="79"/>
      <c r="J5" s="79"/>
      <c r="K5" s="79"/>
      <c r="L5" s="79"/>
      <c r="M5" s="79"/>
      <c r="N5" s="79"/>
      <c r="O5" s="79"/>
      <c r="P5" s="79"/>
      <c r="Q5" s="79"/>
      <c r="R5" s="79"/>
      <c r="S5" s="79"/>
      <c r="T5" s="79"/>
      <c r="U5" s="79"/>
      <c r="V5" s="79"/>
      <c r="W5" s="79"/>
      <c r="X5" s="79"/>
      <c r="Y5" s="79"/>
      <c r="Z5" s="79"/>
      <c r="AA5" s="79"/>
      <c r="AB5" s="79"/>
      <c r="AC5" s="79"/>
      <c r="AD5" s="79"/>
      <c r="AE5" s="79"/>
      <c r="AF5" s="80" t="s">
        <v>69</v>
      </c>
      <c r="AG5" s="80"/>
      <c r="AH5" s="80"/>
      <c r="AI5" s="80"/>
      <c r="AJ5" s="80"/>
      <c r="AK5" s="80"/>
      <c r="AL5" s="80"/>
      <c r="AM5" s="80"/>
      <c r="AN5" s="80"/>
      <c r="AO5" s="80"/>
      <c r="AP5" s="80"/>
      <c r="AQ5" s="80"/>
      <c r="AR5" s="80"/>
      <c r="AS5" s="80"/>
      <c r="AT5" s="80"/>
      <c r="AU5" s="80"/>
      <c r="AV5" s="80"/>
      <c r="AW5" s="80"/>
      <c r="AX5" s="80"/>
      <c r="AY5" s="80"/>
      <c r="AZ5" s="80"/>
      <c r="BA5" s="80"/>
      <c r="BB5" s="80"/>
      <c r="BC5" s="80"/>
      <c r="BD5" s="80"/>
      <c r="BE5" s="80"/>
      <c r="BF5" s="80"/>
      <c r="BG5" s="80"/>
      <c r="BH5" s="80"/>
      <c r="BI5" s="80"/>
      <c r="BJ5" s="80"/>
      <c r="BK5" s="80"/>
      <c r="BL5" s="80"/>
      <c r="BM5" s="80"/>
      <c r="BN5" s="80"/>
      <c r="BO5" s="80"/>
      <c r="BP5" s="80"/>
      <c r="BQ5" s="80"/>
      <c r="BR5" s="80"/>
      <c r="BS5" s="80"/>
      <c r="BT5" s="80"/>
      <c r="BU5" s="80"/>
      <c r="BV5" s="80"/>
      <c r="BW5" s="80"/>
      <c r="BX5" s="80"/>
      <c r="BY5" s="80"/>
      <c r="BZ5" s="80"/>
      <c r="CA5" s="80"/>
      <c r="CB5" s="80"/>
      <c r="CC5" s="80"/>
      <c r="CD5" s="80"/>
      <c r="CE5" s="80"/>
      <c r="CF5" s="80"/>
      <c r="CG5" s="80"/>
      <c r="CH5" s="80"/>
      <c r="CI5" s="80"/>
    </row>
    <row r="6" spans="1:87" ht="14.5" thickBot="1" x14ac:dyDescent="0.35">
      <c r="A6" s="27"/>
      <c r="B6" s="21" t="s">
        <v>19</v>
      </c>
      <c r="C6" s="22" t="s">
        <v>20</v>
      </c>
      <c r="D6" s="22" t="s">
        <v>21</v>
      </c>
      <c r="E6" s="21" t="s">
        <v>22</v>
      </c>
      <c r="F6" s="27"/>
      <c r="G6" s="22" t="s">
        <v>70</v>
      </c>
      <c r="H6" s="22" t="s">
        <v>71</v>
      </c>
      <c r="I6" s="22" t="s">
        <v>72</v>
      </c>
      <c r="J6" s="22" t="s">
        <v>73</v>
      </c>
      <c r="K6" s="22" t="s">
        <v>74</v>
      </c>
      <c r="L6" s="22" t="s">
        <v>75</v>
      </c>
      <c r="M6" s="22" t="s">
        <v>76</v>
      </c>
      <c r="N6" s="22" t="s">
        <v>77</v>
      </c>
      <c r="O6" s="22" t="s">
        <v>78</v>
      </c>
      <c r="P6" s="22" t="s">
        <v>79</v>
      </c>
      <c r="Q6" s="22" t="s">
        <v>80</v>
      </c>
      <c r="R6" s="22" t="s">
        <v>81</v>
      </c>
      <c r="S6" s="22" t="s">
        <v>82</v>
      </c>
      <c r="T6" s="22" t="s">
        <v>83</v>
      </c>
      <c r="U6" s="22" t="s">
        <v>84</v>
      </c>
      <c r="V6" s="22" t="s">
        <v>85</v>
      </c>
      <c r="W6" s="22" t="s">
        <v>86</v>
      </c>
      <c r="X6" s="22" t="s">
        <v>87</v>
      </c>
      <c r="Y6" s="22" t="s">
        <v>88</v>
      </c>
      <c r="Z6" s="22" t="s">
        <v>89</v>
      </c>
      <c r="AA6" s="22" t="s">
        <v>90</v>
      </c>
      <c r="AB6" s="22" t="s">
        <v>91</v>
      </c>
      <c r="AC6" s="22" t="s">
        <v>92</v>
      </c>
      <c r="AD6" s="22" t="s">
        <v>93</v>
      </c>
      <c r="AE6" s="22" t="s">
        <v>94</v>
      </c>
      <c r="AF6" s="22" t="s">
        <v>95</v>
      </c>
      <c r="AG6" s="22" t="s">
        <v>96</v>
      </c>
      <c r="AH6" s="22" t="s">
        <v>97</v>
      </c>
      <c r="AI6" s="22" t="s">
        <v>98</v>
      </c>
      <c r="AJ6" s="22" t="s">
        <v>99</v>
      </c>
      <c r="AK6" s="22" t="s">
        <v>100</v>
      </c>
      <c r="AL6" s="22" t="s">
        <v>101</v>
      </c>
      <c r="AM6" s="22" t="s">
        <v>102</v>
      </c>
      <c r="AN6" s="22" t="s">
        <v>103</v>
      </c>
      <c r="AO6" s="22" t="s">
        <v>104</v>
      </c>
      <c r="AP6" s="22" t="s">
        <v>105</v>
      </c>
      <c r="AQ6" s="22" t="s">
        <v>106</v>
      </c>
      <c r="AR6" s="22" t="s">
        <v>107</v>
      </c>
      <c r="AS6" s="22" t="s">
        <v>108</v>
      </c>
      <c r="AT6" s="22" t="s">
        <v>109</v>
      </c>
      <c r="AU6" s="22" t="s">
        <v>110</v>
      </c>
      <c r="AV6" s="22" t="s">
        <v>111</v>
      </c>
      <c r="AW6" s="22" t="s">
        <v>112</v>
      </c>
      <c r="AX6" s="22" t="s">
        <v>113</v>
      </c>
      <c r="AY6" s="22" t="s">
        <v>114</v>
      </c>
      <c r="AZ6" s="22" t="s">
        <v>115</v>
      </c>
      <c r="BA6" s="22" t="s">
        <v>116</v>
      </c>
      <c r="BB6" s="22" t="s">
        <v>117</v>
      </c>
      <c r="BC6" s="22" t="s">
        <v>118</v>
      </c>
      <c r="BD6" s="22" t="s">
        <v>119</v>
      </c>
      <c r="BE6" s="22" t="s">
        <v>120</v>
      </c>
      <c r="BF6" s="22" t="s">
        <v>121</v>
      </c>
      <c r="BG6" s="22" t="s">
        <v>122</v>
      </c>
      <c r="BH6" s="22" t="s">
        <v>123</v>
      </c>
      <c r="BI6" s="22" t="s">
        <v>124</v>
      </c>
      <c r="BJ6" s="22" t="s">
        <v>125</v>
      </c>
      <c r="BK6" s="22" t="s">
        <v>126</v>
      </c>
      <c r="BL6" s="22" t="s">
        <v>127</v>
      </c>
      <c r="BM6" s="22" t="s">
        <v>128</v>
      </c>
      <c r="BN6" s="22" t="s">
        <v>129</v>
      </c>
      <c r="BO6" s="22" t="s">
        <v>130</v>
      </c>
      <c r="BP6" s="22" t="s">
        <v>131</v>
      </c>
      <c r="BQ6" s="22" t="s">
        <v>132</v>
      </c>
      <c r="BR6" s="22" t="s">
        <v>133</v>
      </c>
      <c r="BS6" s="22" t="s">
        <v>134</v>
      </c>
      <c r="BT6" s="22" t="s">
        <v>135</v>
      </c>
      <c r="BU6" s="22" t="s">
        <v>136</v>
      </c>
      <c r="BV6" s="22" t="s">
        <v>137</v>
      </c>
      <c r="BW6" s="22" t="s">
        <v>138</v>
      </c>
      <c r="BX6" s="22" t="s">
        <v>139</v>
      </c>
      <c r="BY6" s="22" t="s">
        <v>140</v>
      </c>
      <c r="BZ6" s="22" t="s">
        <v>141</v>
      </c>
      <c r="CA6" s="22" t="s">
        <v>142</v>
      </c>
      <c r="CB6" s="22" t="s">
        <v>143</v>
      </c>
      <c r="CC6" s="22" t="s">
        <v>144</v>
      </c>
      <c r="CD6" s="22" t="s">
        <v>145</v>
      </c>
      <c r="CE6" s="22" t="s">
        <v>146</v>
      </c>
      <c r="CF6" s="22" t="s">
        <v>147</v>
      </c>
      <c r="CG6" s="22" t="s">
        <v>148</v>
      </c>
      <c r="CH6" s="22" t="s">
        <v>149</v>
      </c>
      <c r="CI6" s="22" t="s">
        <v>150</v>
      </c>
    </row>
    <row r="7" spans="1:87" ht="146.4" customHeight="1" x14ac:dyDescent="0.3">
      <c r="B7" s="37" t="s">
        <v>151</v>
      </c>
      <c r="C7" s="38" t="s">
        <v>152</v>
      </c>
      <c r="D7" s="38" t="s">
        <v>54</v>
      </c>
      <c r="E7" s="37" t="s">
        <v>153</v>
      </c>
      <c r="F7" s="39"/>
      <c r="G7" s="81">
        <v>263.03895947632793</v>
      </c>
      <c r="H7" s="81">
        <v>263.03895947632793</v>
      </c>
      <c r="I7" s="81">
        <v>263.03895947632793</v>
      </c>
      <c r="J7" s="81">
        <v>263.03895947632793</v>
      </c>
      <c r="K7" s="81">
        <v>263.03895947632793</v>
      </c>
      <c r="L7" s="81">
        <v>263.03895947632793</v>
      </c>
      <c r="M7" s="81">
        <v>263.03895947632793</v>
      </c>
      <c r="N7" s="81">
        <v>263.03895947632793</v>
      </c>
      <c r="O7" s="81">
        <v>263.03895947632793</v>
      </c>
      <c r="P7" s="81">
        <v>263.03895947632793</v>
      </c>
      <c r="Q7" s="81">
        <v>263.03895947632793</v>
      </c>
      <c r="R7" s="81">
        <v>263.03895947632793</v>
      </c>
      <c r="S7" s="81">
        <v>263.03895947632793</v>
      </c>
      <c r="T7" s="81">
        <v>263.03895947632793</v>
      </c>
      <c r="U7" s="81">
        <v>263.03895947632793</v>
      </c>
      <c r="V7" s="81">
        <v>263.03895947632793</v>
      </c>
      <c r="W7" s="81">
        <v>263.03895947632793</v>
      </c>
      <c r="X7" s="81">
        <v>263.03895947632793</v>
      </c>
      <c r="Y7" s="81">
        <v>263.03895947632793</v>
      </c>
      <c r="Z7" s="81">
        <v>263.03895947632793</v>
      </c>
      <c r="AA7" s="81">
        <v>263.03895947632793</v>
      </c>
      <c r="AB7" s="81">
        <v>263.03895947632793</v>
      </c>
      <c r="AC7" s="81">
        <v>263.03895947632793</v>
      </c>
      <c r="AD7" s="81">
        <v>263.03895947632793</v>
      </c>
      <c r="AE7" s="82">
        <v>263.03895947632793</v>
      </c>
      <c r="AF7" s="83">
        <v>263.03895947632793</v>
      </c>
      <c r="AG7" s="83">
        <v>263.03895947632793</v>
      </c>
      <c r="AH7" s="83">
        <v>263.03895947632793</v>
      </c>
      <c r="AI7" s="83">
        <v>263.03895947632793</v>
      </c>
      <c r="AJ7" s="83">
        <v>263.03895947632793</v>
      </c>
      <c r="AK7" s="83">
        <v>263.03895947632793</v>
      </c>
      <c r="AL7" s="83">
        <v>263.03895947632793</v>
      </c>
      <c r="AM7" s="83">
        <v>263.03895947632793</v>
      </c>
      <c r="AN7" s="83">
        <v>263.03895947632793</v>
      </c>
      <c r="AO7" s="83">
        <v>263.03895947632793</v>
      </c>
      <c r="AP7" s="83">
        <v>263.03895947632793</v>
      </c>
      <c r="AQ7" s="83">
        <v>263.03895947632793</v>
      </c>
      <c r="AR7" s="83">
        <v>263.03895947632793</v>
      </c>
      <c r="AS7" s="83">
        <v>263.03895947632793</v>
      </c>
      <c r="AT7" s="83">
        <v>263.03895947632793</v>
      </c>
      <c r="AU7" s="83">
        <v>263.03895947632793</v>
      </c>
      <c r="AV7" s="83">
        <v>263.03895947632793</v>
      </c>
      <c r="AW7" s="83">
        <v>263.03895947632793</v>
      </c>
      <c r="AX7" s="83">
        <v>263.03895947632793</v>
      </c>
      <c r="AY7" s="83">
        <v>263.03895947632793</v>
      </c>
      <c r="AZ7" s="83">
        <v>263.03895947632793</v>
      </c>
      <c r="BA7" s="83">
        <v>263.03895947632793</v>
      </c>
      <c r="BB7" s="83">
        <v>263.03895947632793</v>
      </c>
      <c r="BC7" s="83">
        <v>263.03895947632793</v>
      </c>
      <c r="BD7" s="83">
        <v>263.03895947632793</v>
      </c>
      <c r="BE7" s="83">
        <v>263.03895947632793</v>
      </c>
      <c r="BF7" s="83">
        <v>263.03895947632793</v>
      </c>
      <c r="BG7" s="83">
        <v>263.03895947632793</v>
      </c>
      <c r="BH7" s="83">
        <v>263.03895947632793</v>
      </c>
      <c r="BI7" s="83">
        <v>263.03895947632793</v>
      </c>
      <c r="BJ7" s="83">
        <v>263.03895947632793</v>
      </c>
      <c r="BK7" s="83">
        <v>263.03895947632793</v>
      </c>
      <c r="BL7" s="83">
        <v>263.03895947632793</v>
      </c>
      <c r="BM7" s="83">
        <v>263.03895947632793</v>
      </c>
      <c r="BN7" s="83">
        <v>263.03895947632793</v>
      </c>
      <c r="BO7" s="41"/>
      <c r="BP7" s="41"/>
      <c r="BQ7" s="41"/>
      <c r="BR7" s="41"/>
      <c r="BS7" s="41"/>
      <c r="BT7" s="41"/>
      <c r="BU7" s="41"/>
      <c r="BV7" s="41"/>
      <c r="BW7" s="41"/>
      <c r="BX7" s="41"/>
      <c r="BY7" s="41"/>
      <c r="BZ7" s="41"/>
      <c r="CA7" s="41"/>
      <c r="CB7" s="41"/>
      <c r="CC7" s="41"/>
      <c r="CD7" s="41"/>
      <c r="CE7" s="41"/>
      <c r="CF7" s="41"/>
      <c r="CG7" s="41"/>
      <c r="CH7" s="41"/>
      <c r="CI7" s="42"/>
    </row>
    <row r="8" spans="1:87" ht="62.5" x14ac:dyDescent="0.3">
      <c r="B8" s="43" t="s">
        <v>154</v>
      </c>
      <c r="C8" s="44" t="s">
        <v>155</v>
      </c>
      <c r="D8" s="45" t="s">
        <v>54</v>
      </c>
      <c r="E8" s="43" t="s">
        <v>156</v>
      </c>
      <c r="F8" s="39"/>
      <c r="G8" s="81">
        <v>0</v>
      </c>
      <c r="H8" s="81">
        <v>0</v>
      </c>
      <c r="I8" s="81">
        <v>0</v>
      </c>
      <c r="J8" s="81">
        <v>0</v>
      </c>
      <c r="K8" s="81">
        <v>0</v>
      </c>
      <c r="L8" s="81">
        <v>0</v>
      </c>
      <c r="M8" s="81">
        <v>0</v>
      </c>
      <c r="N8" s="81">
        <v>0</v>
      </c>
      <c r="O8" s="81">
        <v>0</v>
      </c>
      <c r="P8" s="81">
        <v>0</v>
      </c>
      <c r="Q8" s="81">
        <v>0</v>
      </c>
      <c r="R8" s="81">
        <v>0</v>
      </c>
      <c r="S8" s="81">
        <v>0</v>
      </c>
      <c r="T8" s="81">
        <v>0</v>
      </c>
      <c r="U8" s="81">
        <v>0</v>
      </c>
      <c r="V8" s="81">
        <v>0</v>
      </c>
      <c r="W8" s="81">
        <v>0</v>
      </c>
      <c r="X8" s="81">
        <v>0</v>
      </c>
      <c r="Y8" s="81">
        <v>0</v>
      </c>
      <c r="Z8" s="81">
        <v>0</v>
      </c>
      <c r="AA8" s="81">
        <v>0</v>
      </c>
      <c r="AB8" s="81">
        <v>0</v>
      </c>
      <c r="AC8" s="81">
        <v>0</v>
      </c>
      <c r="AD8" s="81">
        <v>0</v>
      </c>
      <c r="AE8" s="82">
        <v>0</v>
      </c>
      <c r="AF8" s="83">
        <v>0</v>
      </c>
      <c r="AG8" s="83">
        <v>0</v>
      </c>
      <c r="AH8" s="83">
        <v>0</v>
      </c>
      <c r="AI8" s="83">
        <v>0</v>
      </c>
      <c r="AJ8" s="83">
        <v>0</v>
      </c>
      <c r="AK8" s="83">
        <v>0</v>
      </c>
      <c r="AL8" s="83">
        <v>0</v>
      </c>
      <c r="AM8" s="83">
        <v>0</v>
      </c>
      <c r="AN8" s="83">
        <v>0</v>
      </c>
      <c r="AO8" s="83">
        <v>0</v>
      </c>
      <c r="AP8" s="83">
        <v>0</v>
      </c>
      <c r="AQ8" s="83">
        <v>0</v>
      </c>
      <c r="AR8" s="83">
        <v>0</v>
      </c>
      <c r="AS8" s="83">
        <v>0</v>
      </c>
      <c r="AT8" s="83">
        <v>0</v>
      </c>
      <c r="AU8" s="83">
        <v>0</v>
      </c>
      <c r="AV8" s="83">
        <v>0</v>
      </c>
      <c r="AW8" s="83">
        <v>0</v>
      </c>
      <c r="AX8" s="83">
        <v>0</v>
      </c>
      <c r="AY8" s="83">
        <v>0</v>
      </c>
      <c r="AZ8" s="83">
        <v>0</v>
      </c>
      <c r="BA8" s="83">
        <v>0</v>
      </c>
      <c r="BB8" s="83">
        <v>0</v>
      </c>
      <c r="BC8" s="83">
        <v>0</v>
      </c>
      <c r="BD8" s="83">
        <v>0</v>
      </c>
      <c r="BE8" s="83">
        <v>0</v>
      </c>
      <c r="BF8" s="83">
        <v>0</v>
      </c>
      <c r="BG8" s="83">
        <v>0</v>
      </c>
      <c r="BH8" s="83">
        <v>0</v>
      </c>
      <c r="BI8" s="83">
        <v>0</v>
      </c>
      <c r="BJ8" s="83">
        <v>0</v>
      </c>
      <c r="BK8" s="83">
        <v>0</v>
      </c>
      <c r="BL8" s="83">
        <v>0</v>
      </c>
      <c r="BM8" s="83">
        <v>0</v>
      </c>
      <c r="BN8" s="83">
        <v>0</v>
      </c>
      <c r="BO8" s="41"/>
      <c r="BP8" s="41"/>
      <c r="BQ8" s="41"/>
      <c r="BR8" s="41"/>
      <c r="BS8" s="41"/>
      <c r="BT8" s="41"/>
      <c r="BU8" s="41"/>
      <c r="BV8" s="41"/>
      <c r="BW8" s="41"/>
      <c r="BX8" s="41"/>
      <c r="BY8" s="41"/>
      <c r="BZ8" s="41"/>
      <c r="CA8" s="41"/>
      <c r="CB8" s="41"/>
      <c r="CC8" s="41"/>
      <c r="CD8" s="41"/>
      <c r="CE8" s="41"/>
      <c r="CF8" s="41"/>
      <c r="CG8" s="41"/>
      <c r="CH8" s="41"/>
      <c r="CI8" s="46"/>
    </row>
    <row r="9" spans="1:87" ht="87.5" x14ac:dyDescent="0.3">
      <c r="B9" s="43" t="s">
        <v>157</v>
      </c>
      <c r="C9" s="44" t="s">
        <v>158</v>
      </c>
      <c r="D9" s="45" t="s">
        <v>54</v>
      </c>
      <c r="E9" s="43" t="s">
        <v>159</v>
      </c>
      <c r="F9" s="39"/>
      <c r="G9" s="81">
        <v>0</v>
      </c>
      <c r="H9" s="81">
        <v>0</v>
      </c>
      <c r="I9" s="81">
        <v>0</v>
      </c>
      <c r="J9" s="81">
        <v>0</v>
      </c>
      <c r="K9" s="81">
        <v>0</v>
      </c>
      <c r="L9" s="81">
        <v>0</v>
      </c>
      <c r="M9" s="81">
        <v>0</v>
      </c>
      <c r="N9" s="81">
        <v>0</v>
      </c>
      <c r="O9" s="81">
        <v>0</v>
      </c>
      <c r="P9" s="81">
        <v>0</v>
      </c>
      <c r="Q9" s="81">
        <v>0</v>
      </c>
      <c r="R9" s="81">
        <v>0</v>
      </c>
      <c r="S9" s="81">
        <v>0</v>
      </c>
      <c r="T9" s="81">
        <v>0</v>
      </c>
      <c r="U9" s="81">
        <v>0</v>
      </c>
      <c r="V9" s="81">
        <v>0</v>
      </c>
      <c r="W9" s="81">
        <v>0</v>
      </c>
      <c r="X9" s="81">
        <v>0</v>
      </c>
      <c r="Y9" s="81">
        <v>0</v>
      </c>
      <c r="Z9" s="81">
        <v>0</v>
      </c>
      <c r="AA9" s="81">
        <v>0</v>
      </c>
      <c r="AB9" s="81">
        <v>0</v>
      </c>
      <c r="AC9" s="81">
        <v>0</v>
      </c>
      <c r="AD9" s="81">
        <v>0</v>
      </c>
      <c r="AE9" s="82">
        <v>0</v>
      </c>
      <c r="AF9" s="83">
        <v>0</v>
      </c>
      <c r="AG9" s="83">
        <v>0</v>
      </c>
      <c r="AH9" s="83">
        <v>0</v>
      </c>
      <c r="AI9" s="83">
        <v>0</v>
      </c>
      <c r="AJ9" s="83">
        <v>0</v>
      </c>
      <c r="AK9" s="83">
        <v>0</v>
      </c>
      <c r="AL9" s="83">
        <v>0</v>
      </c>
      <c r="AM9" s="83">
        <v>0</v>
      </c>
      <c r="AN9" s="83">
        <v>0</v>
      </c>
      <c r="AO9" s="83">
        <v>0</v>
      </c>
      <c r="AP9" s="83">
        <v>0</v>
      </c>
      <c r="AQ9" s="83">
        <v>0</v>
      </c>
      <c r="AR9" s="83">
        <v>0</v>
      </c>
      <c r="AS9" s="83">
        <v>0</v>
      </c>
      <c r="AT9" s="83">
        <v>0</v>
      </c>
      <c r="AU9" s="83">
        <v>0</v>
      </c>
      <c r="AV9" s="83">
        <v>0</v>
      </c>
      <c r="AW9" s="83">
        <v>0</v>
      </c>
      <c r="AX9" s="83">
        <v>0</v>
      </c>
      <c r="AY9" s="83">
        <v>0</v>
      </c>
      <c r="AZ9" s="83">
        <v>0</v>
      </c>
      <c r="BA9" s="83">
        <v>0</v>
      </c>
      <c r="BB9" s="83">
        <v>0</v>
      </c>
      <c r="BC9" s="83">
        <v>0</v>
      </c>
      <c r="BD9" s="83">
        <v>0</v>
      </c>
      <c r="BE9" s="83">
        <v>0</v>
      </c>
      <c r="BF9" s="83">
        <v>0</v>
      </c>
      <c r="BG9" s="83">
        <v>0</v>
      </c>
      <c r="BH9" s="83">
        <v>0</v>
      </c>
      <c r="BI9" s="83">
        <v>0</v>
      </c>
      <c r="BJ9" s="83">
        <v>0</v>
      </c>
      <c r="BK9" s="83">
        <v>0</v>
      </c>
      <c r="BL9" s="83">
        <v>0</v>
      </c>
      <c r="BM9" s="83">
        <v>0</v>
      </c>
      <c r="BN9" s="83">
        <v>0</v>
      </c>
      <c r="BO9" s="41"/>
      <c r="BP9" s="41"/>
      <c r="BQ9" s="41"/>
      <c r="BR9" s="41"/>
      <c r="BS9" s="41"/>
      <c r="BT9" s="41"/>
      <c r="BU9" s="41"/>
      <c r="BV9" s="41"/>
      <c r="BW9" s="41"/>
      <c r="BX9" s="41"/>
      <c r="BY9" s="41"/>
      <c r="BZ9" s="41"/>
      <c r="CA9" s="41"/>
      <c r="CB9" s="41"/>
      <c r="CC9" s="41"/>
      <c r="CD9" s="41"/>
      <c r="CE9" s="41"/>
      <c r="CF9" s="41"/>
      <c r="CG9" s="41"/>
      <c r="CH9" s="41"/>
      <c r="CI9" s="46"/>
    </row>
    <row r="10" spans="1:87" ht="50" x14ac:dyDescent="0.3">
      <c r="B10" s="43" t="s">
        <v>160</v>
      </c>
      <c r="C10" s="44" t="s">
        <v>161</v>
      </c>
      <c r="D10" s="45" t="s">
        <v>54</v>
      </c>
      <c r="E10" s="43" t="s">
        <v>162</v>
      </c>
      <c r="F10" s="39"/>
      <c r="G10" s="81">
        <v>7.2070109000000002</v>
      </c>
      <c r="H10" s="81">
        <v>7.2226999000000092</v>
      </c>
      <c r="I10" s="81">
        <v>7.1255509999999731</v>
      </c>
      <c r="J10" s="81">
        <v>6.8950583999999822</v>
      </c>
      <c r="K10" s="81">
        <v>6.677188000000001</v>
      </c>
      <c r="L10" s="81">
        <v>6.54104719999998</v>
      </c>
      <c r="M10" s="81">
        <v>6.4993771000000038</v>
      </c>
      <c r="N10" s="81">
        <v>6.5137794000000326</v>
      </c>
      <c r="O10" s="81">
        <v>6.5699349999999868</v>
      </c>
      <c r="P10" s="81">
        <v>6.6259511000000089</v>
      </c>
      <c r="Q10" s="81">
        <v>6.6817270999999892</v>
      </c>
      <c r="R10" s="81">
        <v>6.737977600000022</v>
      </c>
      <c r="S10" s="81">
        <v>6.7940244999999777</v>
      </c>
      <c r="T10" s="81">
        <v>6.8501112999999805</v>
      </c>
      <c r="U10" s="81">
        <v>6.9071104000000219</v>
      </c>
      <c r="V10" s="81">
        <v>6.9634876000000077</v>
      </c>
      <c r="W10" s="81">
        <v>7.0205598000000009</v>
      </c>
      <c r="X10" s="81">
        <v>7.0771202000000244</v>
      </c>
      <c r="Y10" s="81">
        <v>7.1346874999999841</v>
      </c>
      <c r="Z10" s="81">
        <v>7.1925138999999945</v>
      </c>
      <c r="AA10" s="81">
        <v>7.2497113000000013</v>
      </c>
      <c r="AB10" s="81">
        <v>7.3153052000000116</v>
      </c>
      <c r="AC10" s="81">
        <v>7.3805440000000431</v>
      </c>
      <c r="AD10" s="81">
        <v>7.4468914999999924</v>
      </c>
      <c r="AE10" s="82">
        <v>7.5132222999999954</v>
      </c>
      <c r="AF10" s="83">
        <v>7.554827400000022</v>
      </c>
      <c r="AG10" s="83">
        <v>7.6151112000000012</v>
      </c>
      <c r="AH10" s="83">
        <v>7.6756287000000043</v>
      </c>
      <c r="AI10" s="83">
        <v>7.736300099999994</v>
      </c>
      <c r="AJ10" s="83">
        <v>7.7970419000000106</v>
      </c>
      <c r="AK10" s="83">
        <v>7.857889699999987</v>
      </c>
      <c r="AL10" s="83">
        <v>7.9186642000000234</v>
      </c>
      <c r="AM10" s="83">
        <v>7.9793308000000138</v>
      </c>
      <c r="AN10" s="83">
        <v>8.0396719000000303</v>
      </c>
      <c r="AO10" s="83">
        <v>8.099646899999982</v>
      </c>
      <c r="AP10" s="83">
        <v>8.1591207000000168</v>
      </c>
      <c r="AQ10" s="83">
        <v>8.2177968999999962</v>
      </c>
      <c r="AR10" s="83">
        <v>8.2767571999999632</v>
      </c>
      <c r="AS10" s="83">
        <v>8.3362178999999514</v>
      </c>
      <c r="AT10" s="83">
        <v>8.3966715000000249</v>
      </c>
      <c r="AU10" s="83">
        <v>8.4585772000000361</v>
      </c>
      <c r="AV10" s="83">
        <v>8.5184836000000246</v>
      </c>
      <c r="AW10" s="83">
        <v>8.5783038000000147</v>
      </c>
      <c r="AX10" s="83">
        <v>8.6380636999999751</v>
      </c>
      <c r="AY10" s="83">
        <v>8.6977919999999926</v>
      </c>
      <c r="AZ10" s="83">
        <v>8.7575173999999834</v>
      </c>
      <c r="BA10" s="83">
        <v>8.8172856000000479</v>
      </c>
      <c r="BB10" s="83">
        <v>8.877127900000005</v>
      </c>
      <c r="BC10" s="83">
        <v>8.9370754000000261</v>
      </c>
      <c r="BD10" s="83">
        <v>8.9971271000000002</v>
      </c>
      <c r="BE10" s="83">
        <v>9.0572627000000239</v>
      </c>
      <c r="BF10" s="83">
        <v>9.1174212999999895</v>
      </c>
      <c r="BG10" s="83">
        <v>9.1774609999999939</v>
      </c>
      <c r="BH10" s="83">
        <v>9.2373536000000058</v>
      </c>
      <c r="BI10" s="83">
        <v>9.2971101999999632</v>
      </c>
      <c r="BJ10" s="83">
        <v>9.3568430000000262</v>
      </c>
      <c r="BK10" s="83">
        <v>9.416800300000034</v>
      </c>
      <c r="BL10" s="83">
        <v>9.4767808000000286</v>
      </c>
      <c r="BM10" s="83">
        <v>9.5367749999999774</v>
      </c>
      <c r="BN10" s="83">
        <v>9.5967721999999753</v>
      </c>
      <c r="BO10" s="41"/>
      <c r="BP10" s="41"/>
      <c r="BQ10" s="41"/>
      <c r="BR10" s="41"/>
      <c r="BS10" s="41"/>
      <c r="BT10" s="41"/>
      <c r="BU10" s="41"/>
      <c r="BV10" s="41"/>
      <c r="BW10" s="41"/>
      <c r="BX10" s="41"/>
      <c r="BY10" s="41"/>
      <c r="BZ10" s="41"/>
      <c r="CA10" s="41"/>
      <c r="CB10" s="41"/>
      <c r="CC10" s="41"/>
      <c r="CD10" s="41"/>
      <c r="CE10" s="41"/>
      <c r="CF10" s="41"/>
      <c r="CG10" s="41"/>
      <c r="CH10" s="41"/>
      <c r="CI10" s="46"/>
    </row>
    <row r="11" spans="1:87" ht="175" x14ac:dyDescent="0.3">
      <c r="B11" s="43" t="s">
        <v>163</v>
      </c>
      <c r="C11" s="44" t="s">
        <v>164</v>
      </c>
      <c r="D11" s="45" t="s">
        <v>54</v>
      </c>
      <c r="E11" s="43" t="s">
        <v>165</v>
      </c>
      <c r="F11" s="39"/>
      <c r="G11" s="81">
        <v>0.84363523809999996</v>
      </c>
      <c r="H11" s="81">
        <v>0.84363523809999996</v>
      </c>
      <c r="I11" s="81">
        <v>0.84363523809999996</v>
      </c>
      <c r="J11" s="81">
        <v>0.84363523809999996</v>
      </c>
      <c r="K11" s="81">
        <v>0.84363523809999996</v>
      </c>
      <c r="L11" s="81">
        <v>0.84363523809999996</v>
      </c>
      <c r="M11" s="81">
        <v>0.84363523809999996</v>
      </c>
      <c r="N11" s="81">
        <v>0.84363523809999996</v>
      </c>
      <c r="O11" s="81">
        <v>0.84363523809999996</v>
      </c>
      <c r="P11" s="81">
        <v>0.84363523809999996</v>
      </c>
      <c r="Q11" s="81">
        <v>0.84363523809999996</v>
      </c>
      <c r="R11" s="81">
        <v>0.84363523809999996</v>
      </c>
      <c r="S11" s="81">
        <v>0.84363523809999996</v>
      </c>
      <c r="T11" s="81">
        <v>0.84363523809999996</v>
      </c>
      <c r="U11" s="81">
        <v>0.84363523809999996</v>
      </c>
      <c r="V11" s="81">
        <v>0.84363523809999996</v>
      </c>
      <c r="W11" s="81">
        <v>0.84363523809999996</v>
      </c>
      <c r="X11" s="81">
        <v>0.84363523809999996</v>
      </c>
      <c r="Y11" s="81">
        <v>0.84363523809999996</v>
      </c>
      <c r="Z11" s="81">
        <v>0.84363523809999996</v>
      </c>
      <c r="AA11" s="81">
        <v>0.84363523809999996</v>
      </c>
      <c r="AB11" s="81">
        <v>0.84363523809999996</v>
      </c>
      <c r="AC11" s="81">
        <v>0.84363523809999996</v>
      </c>
      <c r="AD11" s="81">
        <v>0.84363523809999996</v>
      </c>
      <c r="AE11" s="82">
        <v>0.84363523809999996</v>
      </c>
      <c r="AF11" s="83">
        <v>0.84363523809999996</v>
      </c>
      <c r="AG11" s="83">
        <v>0.84363523809999996</v>
      </c>
      <c r="AH11" s="83">
        <v>0.84363523809999996</v>
      </c>
      <c r="AI11" s="83">
        <v>0.84363523809999996</v>
      </c>
      <c r="AJ11" s="83">
        <v>0.84363523809999996</v>
      </c>
      <c r="AK11" s="83">
        <v>0.84363523809999996</v>
      </c>
      <c r="AL11" s="83">
        <v>0.84363523809999996</v>
      </c>
      <c r="AM11" s="83">
        <v>0.84363523809999996</v>
      </c>
      <c r="AN11" s="83">
        <v>0.84363523809999996</v>
      </c>
      <c r="AO11" s="83">
        <v>0.84363523809999996</v>
      </c>
      <c r="AP11" s="83">
        <v>0.84363523809999996</v>
      </c>
      <c r="AQ11" s="83">
        <v>0.84363523809999996</v>
      </c>
      <c r="AR11" s="83">
        <v>0.84363523809999996</v>
      </c>
      <c r="AS11" s="83">
        <v>0.84363523809999996</v>
      </c>
      <c r="AT11" s="83">
        <v>0.84363523809999996</v>
      </c>
      <c r="AU11" s="83">
        <v>0.84363523809999996</v>
      </c>
      <c r="AV11" s="83">
        <v>0.84363523809999996</v>
      </c>
      <c r="AW11" s="83">
        <v>0.84363523809999996</v>
      </c>
      <c r="AX11" s="83">
        <v>0.84363523809999996</v>
      </c>
      <c r="AY11" s="83">
        <v>0.84363523809999996</v>
      </c>
      <c r="AZ11" s="83">
        <v>0.84363523809999996</v>
      </c>
      <c r="BA11" s="83">
        <v>0.84363523809999996</v>
      </c>
      <c r="BB11" s="83">
        <v>0.84363523809999996</v>
      </c>
      <c r="BC11" s="83">
        <v>0.84363523809999996</v>
      </c>
      <c r="BD11" s="83">
        <v>0.84363523809999996</v>
      </c>
      <c r="BE11" s="83">
        <v>0.84363523809999996</v>
      </c>
      <c r="BF11" s="83">
        <v>0.84363523809999996</v>
      </c>
      <c r="BG11" s="83">
        <v>0.84363523809999996</v>
      </c>
      <c r="BH11" s="83">
        <v>0.84363523809999996</v>
      </c>
      <c r="BI11" s="83">
        <v>0.84363523809999996</v>
      </c>
      <c r="BJ11" s="83">
        <v>0.84363523809999996</v>
      </c>
      <c r="BK11" s="83">
        <v>0.84363523809999996</v>
      </c>
      <c r="BL11" s="83">
        <v>0.84363523809999996</v>
      </c>
      <c r="BM11" s="83">
        <v>0.84363523809999996</v>
      </c>
      <c r="BN11" s="83">
        <v>0.84363523809999996</v>
      </c>
      <c r="BO11" s="41"/>
      <c r="BP11" s="41"/>
      <c r="BQ11" s="41"/>
      <c r="BR11" s="41"/>
      <c r="BS11" s="41"/>
      <c r="BT11" s="41"/>
      <c r="BU11" s="41"/>
      <c r="BV11" s="41"/>
      <c r="BW11" s="41"/>
      <c r="BX11" s="41"/>
      <c r="BY11" s="41"/>
      <c r="BZ11" s="41"/>
      <c r="CA11" s="41"/>
      <c r="CB11" s="41"/>
      <c r="CC11" s="41"/>
      <c r="CD11" s="41"/>
      <c r="CE11" s="41"/>
      <c r="CF11" s="41"/>
      <c r="CG11" s="41"/>
      <c r="CH11" s="41"/>
      <c r="CI11" s="46"/>
    </row>
    <row r="12" spans="1:87" ht="150" x14ac:dyDescent="0.3">
      <c r="B12" s="43" t="s">
        <v>166</v>
      </c>
      <c r="C12" s="44" t="s">
        <v>167</v>
      </c>
      <c r="D12" s="45" t="s">
        <v>54</v>
      </c>
      <c r="E12" s="43" t="s">
        <v>168</v>
      </c>
      <c r="F12" s="39"/>
      <c r="G12" s="84">
        <v>2.3109779810000002</v>
      </c>
      <c r="H12" s="84">
        <v>2.3109779810000002</v>
      </c>
      <c r="I12" s="84">
        <v>2.3109779810000002</v>
      </c>
      <c r="J12" s="84">
        <v>2.3109779810000002</v>
      </c>
      <c r="K12" s="84">
        <v>2.3109779810000002</v>
      </c>
      <c r="L12" s="84">
        <v>2.3109779810000002</v>
      </c>
      <c r="M12" s="84">
        <v>2.3109779810000002</v>
      </c>
      <c r="N12" s="84">
        <v>2.3109779810000002</v>
      </c>
      <c r="O12" s="84">
        <v>2.3109779810000002</v>
      </c>
      <c r="P12" s="84">
        <v>2.3109779810000002</v>
      </c>
      <c r="Q12" s="84">
        <v>2.3109779810000002</v>
      </c>
      <c r="R12" s="84">
        <v>2.3109779810000002</v>
      </c>
      <c r="S12" s="84">
        <v>2.3109779810000002</v>
      </c>
      <c r="T12" s="84">
        <v>2.3109779810000002</v>
      </c>
      <c r="U12" s="84">
        <v>2.3109779810000002</v>
      </c>
      <c r="V12" s="84">
        <v>2.3109779810000002</v>
      </c>
      <c r="W12" s="84">
        <v>2.3109779810000002</v>
      </c>
      <c r="X12" s="84">
        <v>2.3109779810000002</v>
      </c>
      <c r="Y12" s="84">
        <v>2.3109779810000002</v>
      </c>
      <c r="Z12" s="84">
        <v>2.3109779810000002</v>
      </c>
      <c r="AA12" s="84">
        <v>2.3109779810000002</v>
      </c>
      <c r="AB12" s="84">
        <v>2.3109779810000002</v>
      </c>
      <c r="AC12" s="84">
        <v>2.3109779810000002</v>
      </c>
      <c r="AD12" s="84">
        <v>2.3109779810000002</v>
      </c>
      <c r="AE12" s="84">
        <v>2.3109779810000002</v>
      </c>
      <c r="AF12" s="85">
        <v>2.3109779810000002</v>
      </c>
      <c r="AG12" s="85">
        <v>2.3109779810000002</v>
      </c>
      <c r="AH12" s="85">
        <v>2.3109779810000002</v>
      </c>
      <c r="AI12" s="85">
        <v>2.3109779810000002</v>
      </c>
      <c r="AJ12" s="85">
        <v>2.3109779810000002</v>
      </c>
      <c r="AK12" s="85">
        <v>2.3109779810000002</v>
      </c>
      <c r="AL12" s="85">
        <v>2.3109779810000002</v>
      </c>
      <c r="AM12" s="85">
        <v>2.3109779810000002</v>
      </c>
      <c r="AN12" s="85">
        <v>2.3109779810000002</v>
      </c>
      <c r="AO12" s="85">
        <v>2.3109779810000002</v>
      </c>
      <c r="AP12" s="85">
        <v>2.3109779810000002</v>
      </c>
      <c r="AQ12" s="85">
        <v>2.3109779810000002</v>
      </c>
      <c r="AR12" s="85">
        <v>2.3109779810000002</v>
      </c>
      <c r="AS12" s="85">
        <v>2.3109779810000002</v>
      </c>
      <c r="AT12" s="85">
        <v>2.3109779810000002</v>
      </c>
      <c r="AU12" s="85">
        <v>2.3109779810000002</v>
      </c>
      <c r="AV12" s="85">
        <v>2.3109779810000002</v>
      </c>
      <c r="AW12" s="85">
        <v>2.3109779810000002</v>
      </c>
      <c r="AX12" s="85">
        <v>2.3109779810000002</v>
      </c>
      <c r="AY12" s="85">
        <v>2.3109779810000002</v>
      </c>
      <c r="AZ12" s="85">
        <v>2.3109779810000002</v>
      </c>
      <c r="BA12" s="85">
        <v>2.3109779810000002</v>
      </c>
      <c r="BB12" s="85">
        <v>2.3109779810000002</v>
      </c>
      <c r="BC12" s="85">
        <v>2.3109779810000002</v>
      </c>
      <c r="BD12" s="85">
        <v>2.3109779810000002</v>
      </c>
      <c r="BE12" s="85">
        <v>2.3109779810000002</v>
      </c>
      <c r="BF12" s="85">
        <v>2.3109779810000002</v>
      </c>
      <c r="BG12" s="85">
        <v>2.3109779810000002</v>
      </c>
      <c r="BH12" s="85">
        <v>2.3109779810000002</v>
      </c>
      <c r="BI12" s="85">
        <v>2.3109779810000002</v>
      </c>
      <c r="BJ12" s="85">
        <v>2.3109779810000002</v>
      </c>
      <c r="BK12" s="85">
        <v>2.3109779810000002</v>
      </c>
      <c r="BL12" s="85">
        <v>2.3109779810000002</v>
      </c>
      <c r="BM12" s="85">
        <v>2.3109779810000002</v>
      </c>
      <c r="BN12" s="85">
        <v>2.3109779810000002</v>
      </c>
      <c r="BO12" s="46"/>
      <c r="BP12" s="46"/>
      <c r="BQ12" s="46"/>
      <c r="BR12" s="46"/>
      <c r="BS12" s="46"/>
      <c r="BT12" s="46"/>
      <c r="BU12" s="46"/>
      <c r="BV12" s="46"/>
      <c r="BW12" s="46"/>
      <c r="BX12" s="46"/>
      <c r="BY12" s="46"/>
      <c r="BZ12" s="46"/>
      <c r="CA12" s="46"/>
      <c r="CB12" s="46"/>
      <c r="CC12" s="46"/>
      <c r="CD12" s="46"/>
      <c r="CE12" s="46"/>
      <c r="CF12" s="46"/>
      <c r="CG12" s="46"/>
      <c r="CH12" s="46"/>
      <c r="CI12" s="46"/>
    </row>
    <row r="13" spans="1:87" x14ac:dyDescent="0.3"/>
    <row r="14" spans="1:87" x14ac:dyDescent="0.3"/>
    <row r="15" spans="1:87" x14ac:dyDescent="0.3"/>
    <row r="16" spans="1:87" x14ac:dyDescent="0.3"/>
  </sheetData>
  <mergeCells count="4">
    <mergeCell ref="B3:D3"/>
    <mergeCell ref="B4:D4"/>
    <mergeCell ref="G5:AE5"/>
    <mergeCell ref="AF5:CI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857362"/>
  </sheetPr>
  <dimension ref="A1:DD27"/>
  <sheetViews>
    <sheetView showGridLines="0" zoomScale="70" zoomScaleNormal="70" workbookViewId="0">
      <pane xSplit="5" ySplit="6" topLeftCell="BA17" activePane="bottomRight" state="frozen"/>
      <selection activeCell="E12" sqref="E12"/>
      <selection pane="topRight" activeCell="E12" sqref="E12"/>
      <selection pane="bottomLeft" activeCell="E12" sqref="E12"/>
      <selection pane="bottomRight" activeCell="G7" sqref="G7:BN20"/>
    </sheetView>
  </sheetViews>
  <sheetFormatPr defaultColWidth="0" defaultRowHeight="14" zeroHeight="1" x14ac:dyDescent="0.3"/>
  <cols>
    <col min="1" max="1" width="1.83203125" customWidth="1"/>
    <col min="2" max="2" width="18.58203125" customWidth="1"/>
    <col min="3" max="3" width="15" customWidth="1"/>
    <col min="4" max="4" width="11.9140625" customWidth="1"/>
    <col min="5" max="5" width="45.83203125" customWidth="1"/>
    <col min="6" max="6" width="3.1640625" customWidth="1"/>
    <col min="7" max="108" width="8.83203125" customWidth="1"/>
    <col min="109" max="16384" width="8.83203125" hidden="1"/>
  </cols>
  <sheetData>
    <row r="1" spans="1:87" ht="22.5" x14ac:dyDescent="0.3">
      <c r="A1" s="27"/>
      <c r="B1" s="1" t="s">
        <v>169</v>
      </c>
      <c r="C1" s="25"/>
      <c r="D1" s="26"/>
      <c r="E1" s="25"/>
      <c r="F1" s="36"/>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row>
    <row r="2" spans="1:87" ht="14.5" thickBot="1" x14ac:dyDescent="0.35">
      <c r="A2" s="28"/>
      <c r="B2" s="28"/>
      <c r="C2" s="28"/>
      <c r="D2" s="28"/>
      <c r="E2" s="28"/>
      <c r="F2" s="36"/>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c r="CE2" s="28"/>
      <c r="CF2" s="28"/>
      <c r="CG2" s="28"/>
      <c r="CH2" s="28"/>
      <c r="CI2" s="28"/>
    </row>
    <row r="3" spans="1:87" ht="16.5" thickBot="1" x14ac:dyDescent="0.35">
      <c r="A3" s="28"/>
      <c r="B3" s="72" t="s">
        <v>2</v>
      </c>
      <c r="C3" s="73"/>
      <c r="D3" s="74"/>
      <c r="E3" s="50" t="str">
        <f>'Cover sheet'!C5</f>
        <v>Affinity Water</v>
      </c>
      <c r="F3" s="47"/>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row>
    <row r="4" spans="1:87" ht="16.5" thickBot="1" x14ac:dyDescent="0.35">
      <c r="A4" s="28"/>
      <c r="B4" s="72" t="s">
        <v>357</v>
      </c>
      <c r="C4" s="73"/>
      <c r="D4" s="74"/>
      <c r="E4" s="50" t="str">
        <f>'Cover sheet'!C6</f>
        <v>Pinn</v>
      </c>
      <c r="F4" s="47"/>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row>
    <row r="5" spans="1:87" ht="15.5" thickBot="1" x14ac:dyDescent="0.45">
      <c r="A5" s="28"/>
      <c r="B5" s="30"/>
      <c r="C5" s="30"/>
      <c r="D5" s="28"/>
      <c r="E5" s="28"/>
      <c r="F5" s="47"/>
      <c r="G5" s="79" t="s">
        <v>68</v>
      </c>
      <c r="H5" s="79"/>
      <c r="I5" s="79"/>
      <c r="J5" s="79"/>
      <c r="K5" s="79"/>
      <c r="L5" s="79"/>
      <c r="M5" s="79"/>
      <c r="N5" s="79"/>
      <c r="O5" s="79"/>
      <c r="P5" s="79"/>
      <c r="Q5" s="79"/>
      <c r="R5" s="79"/>
      <c r="S5" s="79"/>
      <c r="T5" s="79"/>
      <c r="U5" s="79"/>
      <c r="V5" s="79"/>
      <c r="W5" s="79"/>
      <c r="X5" s="79"/>
      <c r="Y5" s="79"/>
      <c r="Z5" s="79"/>
      <c r="AA5" s="79"/>
      <c r="AB5" s="79"/>
      <c r="AC5" s="79"/>
      <c r="AD5" s="79"/>
      <c r="AE5" s="79"/>
      <c r="AF5" s="80" t="s">
        <v>69</v>
      </c>
      <c r="AG5" s="80"/>
      <c r="AH5" s="80"/>
      <c r="AI5" s="80"/>
      <c r="AJ5" s="80"/>
      <c r="AK5" s="80"/>
      <c r="AL5" s="80"/>
      <c r="AM5" s="80"/>
      <c r="AN5" s="80"/>
      <c r="AO5" s="80"/>
      <c r="AP5" s="80"/>
      <c r="AQ5" s="80"/>
      <c r="AR5" s="80"/>
      <c r="AS5" s="80"/>
      <c r="AT5" s="80"/>
      <c r="AU5" s="80"/>
      <c r="AV5" s="80"/>
      <c r="AW5" s="80"/>
      <c r="AX5" s="80"/>
      <c r="AY5" s="80"/>
      <c r="AZ5" s="80"/>
      <c r="BA5" s="80"/>
      <c r="BB5" s="80"/>
      <c r="BC5" s="80"/>
      <c r="BD5" s="80"/>
      <c r="BE5" s="80"/>
      <c r="BF5" s="80"/>
      <c r="BG5" s="80"/>
      <c r="BH5" s="80"/>
      <c r="BI5" s="80"/>
      <c r="BJ5" s="80"/>
      <c r="BK5" s="80"/>
      <c r="BL5" s="80"/>
      <c r="BM5" s="80"/>
      <c r="BN5" s="80"/>
      <c r="BO5" s="80"/>
      <c r="BP5" s="80"/>
      <c r="BQ5" s="80"/>
      <c r="BR5" s="80"/>
      <c r="BS5" s="80"/>
      <c r="BT5" s="80"/>
      <c r="BU5" s="80"/>
      <c r="BV5" s="80"/>
      <c r="BW5" s="80"/>
      <c r="BX5" s="80"/>
      <c r="BY5" s="80"/>
      <c r="BZ5" s="80"/>
      <c r="CA5" s="80"/>
      <c r="CB5" s="80"/>
      <c r="CC5" s="80"/>
      <c r="CD5" s="80"/>
      <c r="CE5" s="80"/>
      <c r="CF5" s="80"/>
      <c r="CG5" s="80"/>
      <c r="CH5" s="80"/>
      <c r="CI5" s="80"/>
    </row>
    <row r="6" spans="1:87" ht="14.5" thickBot="1" x14ac:dyDescent="0.35">
      <c r="A6" s="27"/>
      <c r="B6" s="21" t="s">
        <v>19</v>
      </c>
      <c r="C6" s="22" t="s">
        <v>20</v>
      </c>
      <c r="D6" s="22" t="s">
        <v>21</v>
      </c>
      <c r="E6" s="21" t="s">
        <v>22</v>
      </c>
      <c r="F6" s="47"/>
      <c r="G6" s="22" t="s">
        <v>70</v>
      </c>
      <c r="H6" s="22" t="s">
        <v>71</v>
      </c>
      <c r="I6" s="22" t="s">
        <v>72</v>
      </c>
      <c r="J6" s="22" t="s">
        <v>73</v>
      </c>
      <c r="K6" s="22" t="s">
        <v>74</v>
      </c>
      <c r="L6" s="22" t="s">
        <v>75</v>
      </c>
      <c r="M6" s="22" t="s">
        <v>76</v>
      </c>
      <c r="N6" s="22" t="s">
        <v>77</v>
      </c>
      <c r="O6" s="22" t="s">
        <v>78</v>
      </c>
      <c r="P6" s="22" t="s">
        <v>79</v>
      </c>
      <c r="Q6" s="22" t="s">
        <v>80</v>
      </c>
      <c r="R6" s="22" t="s">
        <v>81</v>
      </c>
      <c r="S6" s="22" t="s">
        <v>82</v>
      </c>
      <c r="T6" s="22" t="s">
        <v>83</v>
      </c>
      <c r="U6" s="22" t="s">
        <v>84</v>
      </c>
      <c r="V6" s="22" t="s">
        <v>85</v>
      </c>
      <c r="W6" s="22" t="s">
        <v>86</v>
      </c>
      <c r="X6" s="22" t="s">
        <v>87</v>
      </c>
      <c r="Y6" s="22" t="s">
        <v>88</v>
      </c>
      <c r="Z6" s="22" t="s">
        <v>89</v>
      </c>
      <c r="AA6" s="22" t="s">
        <v>90</v>
      </c>
      <c r="AB6" s="22" t="s">
        <v>91</v>
      </c>
      <c r="AC6" s="22" t="s">
        <v>92</v>
      </c>
      <c r="AD6" s="22" t="s">
        <v>93</v>
      </c>
      <c r="AE6" s="22" t="s">
        <v>94</v>
      </c>
      <c r="AF6" s="22" t="s">
        <v>95</v>
      </c>
      <c r="AG6" s="22" t="s">
        <v>96</v>
      </c>
      <c r="AH6" s="22" t="s">
        <v>97</v>
      </c>
      <c r="AI6" s="22" t="s">
        <v>98</v>
      </c>
      <c r="AJ6" s="22" t="s">
        <v>99</v>
      </c>
      <c r="AK6" s="22" t="s">
        <v>100</v>
      </c>
      <c r="AL6" s="22" t="s">
        <v>101</v>
      </c>
      <c r="AM6" s="22" t="s">
        <v>102</v>
      </c>
      <c r="AN6" s="22" t="s">
        <v>103</v>
      </c>
      <c r="AO6" s="22" t="s">
        <v>104</v>
      </c>
      <c r="AP6" s="22" t="s">
        <v>105</v>
      </c>
      <c r="AQ6" s="22" t="s">
        <v>106</v>
      </c>
      <c r="AR6" s="22" t="s">
        <v>107</v>
      </c>
      <c r="AS6" s="22" t="s">
        <v>108</v>
      </c>
      <c r="AT6" s="22" t="s">
        <v>109</v>
      </c>
      <c r="AU6" s="22" t="s">
        <v>110</v>
      </c>
      <c r="AV6" s="22" t="s">
        <v>111</v>
      </c>
      <c r="AW6" s="22" t="s">
        <v>112</v>
      </c>
      <c r="AX6" s="22" t="s">
        <v>113</v>
      </c>
      <c r="AY6" s="22" t="s">
        <v>114</v>
      </c>
      <c r="AZ6" s="22" t="s">
        <v>115</v>
      </c>
      <c r="BA6" s="22" t="s">
        <v>116</v>
      </c>
      <c r="BB6" s="22" t="s">
        <v>117</v>
      </c>
      <c r="BC6" s="22" t="s">
        <v>118</v>
      </c>
      <c r="BD6" s="22" t="s">
        <v>119</v>
      </c>
      <c r="BE6" s="22" t="s">
        <v>120</v>
      </c>
      <c r="BF6" s="22" t="s">
        <v>121</v>
      </c>
      <c r="BG6" s="22" t="s">
        <v>122</v>
      </c>
      <c r="BH6" s="22" t="s">
        <v>123</v>
      </c>
      <c r="BI6" s="22" t="s">
        <v>124</v>
      </c>
      <c r="BJ6" s="22" t="s">
        <v>125</v>
      </c>
      <c r="BK6" s="22" t="s">
        <v>126</v>
      </c>
      <c r="BL6" s="22" t="s">
        <v>127</v>
      </c>
      <c r="BM6" s="22" t="s">
        <v>128</v>
      </c>
      <c r="BN6" s="22" t="s">
        <v>129</v>
      </c>
      <c r="BO6" s="22" t="s">
        <v>130</v>
      </c>
      <c r="BP6" s="22" t="s">
        <v>131</v>
      </c>
      <c r="BQ6" s="22" t="s">
        <v>132</v>
      </c>
      <c r="BR6" s="22" t="s">
        <v>133</v>
      </c>
      <c r="BS6" s="22" t="s">
        <v>134</v>
      </c>
      <c r="BT6" s="22" t="s">
        <v>135</v>
      </c>
      <c r="BU6" s="22" t="s">
        <v>136</v>
      </c>
      <c r="BV6" s="22" t="s">
        <v>137</v>
      </c>
      <c r="BW6" s="22" t="s">
        <v>138</v>
      </c>
      <c r="BX6" s="22" t="s">
        <v>139</v>
      </c>
      <c r="BY6" s="22" t="s">
        <v>140</v>
      </c>
      <c r="BZ6" s="22" t="s">
        <v>141</v>
      </c>
      <c r="CA6" s="22" t="s">
        <v>142</v>
      </c>
      <c r="CB6" s="22" t="s">
        <v>143</v>
      </c>
      <c r="CC6" s="22" t="s">
        <v>144</v>
      </c>
      <c r="CD6" s="22" t="s">
        <v>145</v>
      </c>
      <c r="CE6" s="22" t="s">
        <v>146</v>
      </c>
      <c r="CF6" s="22" t="s">
        <v>147</v>
      </c>
      <c r="CG6" s="22" t="s">
        <v>148</v>
      </c>
      <c r="CH6" s="22" t="s">
        <v>149</v>
      </c>
      <c r="CI6" s="22" t="s">
        <v>150</v>
      </c>
    </row>
    <row r="7" spans="1:87" ht="137.5" x14ac:dyDescent="0.3">
      <c r="B7" s="37" t="s">
        <v>170</v>
      </c>
      <c r="C7" s="38" t="s">
        <v>171</v>
      </c>
      <c r="D7" s="38" t="s">
        <v>54</v>
      </c>
      <c r="E7" s="37" t="s">
        <v>172</v>
      </c>
      <c r="F7" s="47"/>
      <c r="G7" s="81">
        <v>32.077080560419269</v>
      </c>
      <c r="H7" s="81">
        <v>32.278439048970085</v>
      </c>
      <c r="I7" s="81">
        <v>32.480719775070021</v>
      </c>
      <c r="J7" s="81">
        <v>32.684757834245225</v>
      </c>
      <c r="K7" s="81">
        <v>32.890121647783232</v>
      </c>
      <c r="L7" s="81">
        <v>33.102449609911659</v>
      </c>
      <c r="M7" s="81">
        <v>31.830309622875383</v>
      </c>
      <c r="N7" s="81">
        <v>31.850456484495165</v>
      </c>
      <c r="O7" s="81">
        <v>31.874800435431183</v>
      </c>
      <c r="P7" s="81">
        <v>31.902154010695192</v>
      </c>
      <c r="Q7" s="81">
        <v>31.932625698115</v>
      </c>
      <c r="R7" s="81">
        <v>31.9672684889774</v>
      </c>
      <c r="S7" s="81">
        <v>32.007064546866602</v>
      </c>
      <c r="T7" s="81">
        <v>32.050954455388123</v>
      </c>
      <c r="U7" s="81">
        <v>32.098815220345124</v>
      </c>
      <c r="V7" s="81">
        <v>32.150841503459787</v>
      </c>
      <c r="W7" s="81">
        <v>32.206964468949145</v>
      </c>
      <c r="X7" s="81">
        <v>32.267351002980789</v>
      </c>
      <c r="Y7" s="81">
        <v>32.332322534848068</v>
      </c>
      <c r="Z7" s="81">
        <v>32.401896312773673</v>
      </c>
      <c r="AA7" s="81">
        <v>32.475891342773373</v>
      </c>
      <c r="AB7" s="81">
        <v>32.554863728814894</v>
      </c>
      <c r="AC7" s="81">
        <v>32.638661972917994</v>
      </c>
      <c r="AD7" s="81">
        <v>32.727384991772247</v>
      </c>
      <c r="AE7" s="81">
        <v>32.821122821211695</v>
      </c>
      <c r="AF7" s="83">
        <v>32.919704461055161</v>
      </c>
      <c r="AG7" s="83">
        <v>32.916672841562374</v>
      </c>
      <c r="AH7" s="83">
        <v>32.995137680100754</v>
      </c>
      <c r="AI7" s="83">
        <v>33.073877297501795</v>
      </c>
      <c r="AJ7" s="83">
        <v>33.152518374791796</v>
      </c>
      <c r="AK7" s="83">
        <v>33.23067724793421</v>
      </c>
      <c r="AL7" s="83">
        <v>33.308015731285721</v>
      </c>
      <c r="AM7" s="83">
        <v>33.384227107257104</v>
      </c>
      <c r="AN7" s="83">
        <v>33.459090378007929</v>
      </c>
      <c r="AO7" s="83">
        <v>33.532531676847285</v>
      </c>
      <c r="AP7" s="83">
        <v>33.6046297527582</v>
      </c>
      <c r="AQ7" s="83">
        <v>33.675627174833821</v>
      </c>
      <c r="AR7" s="83">
        <v>33.746085936077819</v>
      </c>
      <c r="AS7" s="83">
        <v>33.816867027125497</v>
      </c>
      <c r="AT7" s="83">
        <v>33.889230326813262</v>
      </c>
      <c r="AU7" s="83">
        <v>33.964917760968646</v>
      </c>
      <c r="AV7" s="83">
        <v>34.046231990522969</v>
      </c>
      <c r="AW7" s="83">
        <v>34.11887594385253</v>
      </c>
      <c r="AX7" s="83">
        <v>34.191322330529701</v>
      </c>
      <c r="AY7" s="83">
        <v>34.263729265126145</v>
      </c>
      <c r="AZ7" s="83">
        <v>34.336250079565886</v>
      </c>
      <c r="BA7" s="83">
        <v>34.409015189022114</v>
      </c>
      <c r="BB7" s="83">
        <v>34.482118001210281</v>
      </c>
      <c r="BC7" s="83">
        <v>34.55559675396583</v>
      </c>
      <c r="BD7" s="83">
        <v>34.629422249560022</v>
      </c>
      <c r="BE7" s="83">
        <v>34.703496286383128</v>
      </c>
      <c r="BF7" s="83">
        <v>34.777656690857583</v>
      </c>
      <c r="BG7" s="83">
        <v>34.851691837233901</v>
      </c>
      <c r="BH7" s="83">
        <v>34.925390740673222</v>
      </c>
      <c r="BI7" s="83">
        <v>34.998613740690104</v>
      </c>
      <c r="BJ7" s="83">
        <v>35.071406730750027</v>
      </c>
      <c r="BK7" s="83">
        <v>35.144168671864165</v>
      </c>
      <c r="BL7" s="83">
        <v>35.217884987685636</v>
      </c>
      <c r="BM7" s="83">
        <v>35.291650770226966</v>
      </c>
      <c r="BN7" s="83">
        <v>35.365416584703198</v>
      </c>
      <c r="BO7" s="41"/>
      <c r="BP7" s="41"/>
      <c r="BQ7" s="41"/>
      <c r="BR7" s="41"/>
      <c r="BS7" s="41"/>
      <c r="BT7" s="41"/>
      <c r="BU7" s="41"/>
      <c r="BV7" s="41"/>
      <c r="BW7" s="41"/>
      <c r="BX7" s="41"/>
      <c r="BY7" s="41"/>
      <c r="BZ7" s="41"/>
      <c r="CA7" s="41"/>
      <c r="CB7" s="41"/>
      <c r="CC7" s="41"/>
      <c r="CD7" s="41"/>
      <c r="CE7" s="41"/>
      <c r="CF7" s="41"/>
      <c r="CG7" s="41"/>
      <c r="CH7" s="41"/>
      <c r="CI7" s="42"/>
    </row>
    <row r="8" spans="1:87" ht="125" x14ac:dyDescent="0.3">
      <c r="B8" s="31" t="s">
        <v>173</v>
      </c>
      <c r="C8" s="32" t="s">
        <v>174</v>
      </c>
      <c r="D8" s="32" t="s">
        <v>54</v>
      </c>
      <c r="E8" s="31" t="s">
        <v>175</v>
      </c>
      <c r="F8" s="47"/>
      <c r="G8" s="81">
        <v>3.3571850977603903</v>
      </c>
      <c r="H8" s="81">
        <v>3.3600789763396097</v>
      </c>
      <c r="I8" s="81">
        <v>3.3628872738904638</v>
      </c>
      <c r="J8" s="81">
        <v>3.3654985817224681</v>
      </c>
      <c r="K8" s="81">
        <v>3.368008297194228</v>
      </c>
      <c r="L8" s="81">
        <v>3.3727285617537195</v>
      </c>
      <c r="M8" s="81">
        <v>3.3751594909332736</v>
      </c>
      <c r="N8" s="81">
        <v>3.3775247329669003</v>
      </c>
      <c r="O8" s="81">
        <v>3.3798260628142227</v>
      </c>
      <c r="P8" s="81">
        <v>3.3820652074729431</v>
      </c>
      <c r="Q8" s="81">
        <v>3.3842438472748433</v>
      </c>
      <c r="R8" s="81">
        <v>3.3863636171467615</v>
      </c>
      <c r="S8" s="81">
        <v>3.3884261078375011</v>
      </c>
      <c r="T8" s="81">
        <v>3.3904328671115809</v>
      </c>
      <c r="U8" s="81">
        <v>3.3923854009107322</v>
      </c>
      <c r="V8" s="81">
        <v>3.3942851744840117</v>
      </c>
      <c r="W8" s="81">
        <v>3.3961336134873714</v>
      </c>
      <c r="X8" s="81">
        <v>3.3979321050535241</v>
      </c>
      <c r="Y8" s="81">
        <v>3.3996819988328926</v>
      </c>
      <c r="Z8" s="81">
        <v>3.4013846080064365</v>
      </c>
      <c r="AA8" s="81">
        <v>3.4030412102711076</v>
      </c>
      <c r="AB8" s="81">
        <v>3.4046530487986781</v>
      </c>
      <c r="AC8" s="81">
        <v>3.406221333168661</v>
      </c>
      <c r="AD8" s="81">
        <v>3.4077472402760178</v>
      </c>
      <c r="AE8" s="81">
        <v>3.4092319152143444</v>
      </c>
      <c r="AF8" s="83">
        <v>3.4092319152143435</v>
      </c>
      <c r="AG8" s="83">
        <v>3.4092319152143435</v>
      </c>
      <c r="AH8" s="83">
        <v>3.4092319152143431</v>
      </c>
      <c r="AI8" s="83">
        <v>3.4092319152143427</v>
      </c>
      <c r="AJ8" s="83">
        <v>3.4092319152143431</v>
      </c>
      <c r="AK8" s="83">
        <v>3.4092319152143427</v>
      </c>
      <c r="AL8" s="83">
        <v>3.4092319152143422</v>
      </c>
      <c r="AM8" s="83">
        <v>3.4092319152143422</v>
      </c>
      <c r="AN8" s="83">
        <v>3.4092319152143422</v>
      </c>
      <c r="AO8" s="83">
        <v>3.4092319152143418</v>
      </c>
      <c r="AP8" s="83">
        <v>3.4092319152143418</v>
      </c>
      <c r="AQ8" s="83">
        <v>3.4092319152143418</v>
      </c>
      <c r="AR8" s="83">
        <v>3.4092319152143413</v>
      </c>
      <c r="AS8" s="83">
        <v>3.4092319152143413</v>
      </c>
      <c r="AT8" s="83">
        <v>3.4092319152143418</v>
      </c>
      <c r="AU8" s="83">
        <v>3.4092319152143422</v>
      </c>
      <c r="AV8" s="83">
        <v>3.4092319152143422</v>
      </c>
      <c r="AW8" s="83">
        <v>3.4092319152143427</v>
      </c>
      <c r="AX8" s="83">
        <v>3.4092319152143431</v>
      </c>
      <c r="AY8" s="83">
        <v>3.4092319152143431</v>
      </c>
      <c r="AZ8" s="83">
        <v>3.4092319152143431</v>
      </c>
      <c r="BA8" s="83">
        <v>3.4092319152143435</v>
      </c>
      <c r="BB8" s="83">
        <v>3.409231915214344</v>
      </c>
      <c r="BC8" s="83">
        <v>3.409231915214344</v>
      </c>
      <c r="BD8" s="83">
        <v>3.4092319152143444</v>
      </c>
      <c r="BE8" s="83">
        <v>3.4092319152143444</v>
      </c>
      <c r="BF8" s="83">
        <v>3.4092319152143449</v>
      </c>
      <c r="BG8" s="83">
        <v>3.4092319152143449</v>
      </c>
      <c r="BH8" s="83">
        <v>3.4092319152143449</v>
      </c>
      <c r="BI8" s="83">
        <v>3.4092319152143449</v>
      </c>
      <c r="BJ8" s="83">
        <v>3.4092319152143444</v>
      </c>
      <c r="BK8" s="83">
        <v>3.4092319152143444</v>
      </c>
      <c r="BL8" s="83">
        <v>3.4092319152143444</v>
      </c>
      <c r="BM8" s="83">
        <v>3.409231915214344</v>
      </c>
      <c r="BN8" s="83">
        <v>3.4092319152143435</v>
      </c>
      <c r="BO8" s="41"/>
      <c r="BP8" s="41"/>
      <c r="BQ8" s="41"/>
      <c r="BR8" s="41"/>
      <c r="BS8" s="41"/>
      <c r="BT8" s="41"/>
      <c r="BU8" s="41"/>
      <c r="BV8" s="41"/>
      <c r="BW8" s="41"/>
      <c r="BX8" s="41"/>
      <c r="BY8" s="41"/>
      <c r="BZ8" s="41"/>
      <c r="CA8" s="41"/>
      <c r="CB8" s="41"/>
      <c r="CC8" s="41"/>
      <c r="CD8" s="41"/>
      <c r="CE8" s="41"/>
      <c r="CF8" s="41"/>
      <c r="CG8" s="41"/>
      <c r="CH8" s="41"/>
      <c r="CI8" s="46"/>
    </row>
    <row r="9" spans="1:87" ht="125" x14ac:dyDescent="0.3">
      <c r="B9" s="31" t="s">
        <v>176</v>
      </c>
      <c r="C9" s="32" t="s">
        <v>177</v>
      </c>
      <c r="D9" s="32" t="s">
        <v>54</v>
      </c>
      <c r="E9" s="31" t="s">
        <v>178</v>
      </c>
      <c r="F9" s="47"/>
      <c r="G9" s="81">
        <v>88.332245982362309</v>
      </c>
      <c r="H9" s="81">
        <v>93.579013456386278</v>
      </c>
      <c r="I9" s="81">
        <v>109.55334892917146</v>
      </c>
      <c r="J9" s="81">
        <v>136.32020985465442</v>
      </c>
      <c r="K9" s="81">
        <v>160.29489126029662</v>
      </c>
      <c r="L9" s="81">
        <v>176.24425146739068</v>
      </c>
      <c r="M9" s="81">
        <v>183.33793254809484</v>
      </c>
      <c r="N9" s="81">
        <v>185.6282264866519</v>
      </c>
      <c r="O9" s="81">
        <v>187.59623925197425</v>
      </c>
      <c r="P9" s="81">
        <v>189.69134160271889</v>
      </c>
      <c r="Q9" s="81">
        <v>191.7782491045443</v>
      </c>
      <c r="R9" s="81">
        <v>193.85744289202046</v>
      </c>
      <c r="S9" s="81">
        <v>195.92700082313411</v>
      </c>
      <c r="T9" s="81">
        <v>197.99816768822996</v>
      </c>
      <c r="U9" s="81">
        <v>200.09406796712773</v>
      </c>
      <c r="V9" s="81">
        <v>202.16967309410614</v>
      </c>
      <c r="W9" s="81">
        <v>204.26299920228382</v>
      </c>
      <c r="X9" s="81">
        <v>206.33983755880212</v>
      </c>
      <c r="Y9" s="81">
        <v>208.44499666663566</v>
      </c>
      <c r="Z9" s="81">
        <v>210.55659252817125</v>
      </c>
      <c r="AA9" s="81">
        <v>212.6479605888191</v>
      </c>
      <c r="AB9" s="81">
        <v>214.98856837997303</v>
      </c>
      <c r="AC9" s="81">
        <v>217.31845859846553</v>
      </c>
      <c r="AD9" s="81">
        <v>219.68078178274214</v>
      </c>
      <c r="AE9" s="81">
        <v>222.04244686582686</v>
      </c>
      <c r="AF9" s="83">
        <v>223.69264930218705</v>
      </c>
      <c r="AG9" s="83">
        <v>225.87642048080792</v>
      </c>
      <c r="AH9" s="83">
        <v>228.06741350923818</v>
      </c>
      <c r="AI9" s="83">
        <v>230.26284758574425</v>
      </c>
      <c r="AJ9" s="83">
        <v>232.46078079757419</v>
      </c>
      <c r="AK9" s="83">
        <v>234.66233292474203</v>
      </c>
      <c r="AL9" s="83">
        <v>236.86226655106643</v>
      </c>
      <c r="AM9" s="83">
        <v>239.05941862437876</v>
      </c>
      <c r="AN9" s="83">
        <v>241.24732922400284</v>
      </c>
      <c r="AO9" s="83">
        <v>243.4246781713764</v>
      </c>
      <c r="AP9" s="83">
        <v>245.58732261101804</v>
      </c>
      <c r="AQ9" s="83">
        <v>247.72618276843616</v>
      </c>
      <c r="AR9" s="83">
        <v>249.87322716049692</v>
      </c>
      <c r="AS9" s="83">
        <v>252.03466090344071</v>
      </c>
      <c r="AT9" s="83">
        <v>254.22478934222937</v>
      </c>
      <c r="AU9" s="83">
        <v>256.45688982032004</v>
      </c>
      <c r="AV9" s="83">
        <v>258.63195209010195</v>
      </c>
      <c r="AW9" s="83">
        <v>260.80447608984969</v>
      </c>
      <c r="AX9" s="83">
        <v>262.97519117480493</v>
      </c>
      <c r="AY9" s="83">
        <v>265.14487020202216</v>
      </c>
      <c r="AZ9" s="83">
        <v>267.31434776824943</v>
      </c>
      <c r="BA9" s="83">
        <v>269.48496333259914</v>
      </c>
      <c r="BB9" s="83">
        <v>271.65767473427132</v>
      </c>
      <c r="BC9" s="83">
        <v>273.83342817545224</v>
      </c>
      <c r="BD9" s="83">
        <v>276.01223693298647</v>
      </c>
      <c r="BE9" s="83">
        <v>278.19355312349126</v>
      </c>
      <c r="BF9" s="83">
        <v>280.37562295707454</v>
      </c>
      <c r="BG9" s="83">
        <v>282.55426313807686</v>
      </c>
      <c r="BH9" s="83">
        <v>284.72864959686206</v>
      </c>
      <c r="BI9" s="83">
        <v>286.89907497510762</v>
      </c>
      <c r="BJ9" s="83">
        <v>289.06875871497169</v>
      </c>
      <c r="BK9" s="83">
        <v>291.24486146383543</v>
      </c>
      <c r="BL9" s="83">
        <v>293.42164353527772</v>
      </c>
      <c r="BM9" s="83">
        <v>295.59884539600398</v>
      </c>
      <c r="BN9" s="83">
        <v>297.77616445871399</v>
      </c>
      <c r="BO9" s="41"/>
      <c r="BP9" s="41"/>
      <c r="BQ9" s="41"/>
      <c r="BR9" s="41"/>
      <c r="BS9" s="41"/>
      <c r="BT9" s="41"/>
      <c r="BU9" s="41"/>
      <c r="BV9" s="41"/>
      <c r="BW9" s="41"/>
      <c r="BX9" s="41"/>
      <c r="BY9" s="41"/>
      <c r="BZ9" s="41"/>
      <c r="CA9" s="41"/>
      <c r="CB9" s="41"/>
      <c r="CC9" s="41"/>
      <c r="CD9" s="41"/>
      <c r="CE9" s="41"/>
      <c r="CF9" s="41"/>
      <c r="CG9" s="41"/>
      <c r="CH9" s="41"/>
      <c r="CI9" s="46"/>
    </row>
    <row r="10" spans="1:87" ht="125" x14ac:dyDescent="0.3">
      <c r="B10" s="31" t="s">
        <v>179</v>
      </c>
      <c r="C10" s="32" t="s">
        <v>180</v>
      </c>
      <c r="D10" s="32" t="s">
        <v>54</v>
      </c>
      <c r="E10" s="31" t="s">
        <v>181</v>
      </c>
      <c r="F10" s="47"/>
      <c r="G10" s="81">
        <v>151.64984527132975</v>
      </c>
      <c r="H10" s="81">
        <v>146.9323689687524</v>
      </c>
      <c r="I10" s="81">
        <v>127.73524768618354</v>
      </c>
      <c r="J10" s="81">
        <v>93.298545520109457</v>
      </c>
      <c r="K10" s="81">
        <v>62.071033423236713</v>
      </c>
      <c r="L10" s="81">
        <v>41.790654532391741</v>
      </c>
      <c r="M10" s="81">
        <v>33.307970837969293</v>
      </c>
      <c r="N10" s="81">
        <v>31.497751915034119</v>
      </c>
      <c r="O10" s="81">
        <v>31.401592481214557</v>
      </c>
      <c r="P10" s="81">
        <v>31.173695569667728</v>
      </c>
      <c r="Q10" s="81">
        <v>30.945984860765186</v>
      </c>
      <c r="R10" s="81">
        <v>30.741811537835851</v>
      </c>
      <c r="S10" s="81">
        <v>30.540482890362462</v>
      </c>
      <c r="T10" s="81">
        <v>30.33887786241965</v>
      </c>
      <c r="U10" s="81">
        <v>30.142945414463998</v>
      </c>
      <c r="V10" s="81">
        <v>29.946580860534898</v>
      </c>
      <c r="W10" s="81">
        <v>29.75566079332107</v>
      </c>
      <c r="X10" s="81">
        <v>29.564171826465188</v>
      </c>
      <c r="Y10" s="81">
        <v>29.377919201093022</v>
      </c>
      <c r="Z10" s="81">
        <v>29.193872245397678</v>
      </c>
      <c r="AA10" s="81">
        <v>29.009082357820205</v>
      </c>
      <c r="AB10" s="81">
        <v>28.854938933134104</v>
      </c>
      <c r="AC10" s="81">
        <v>28.699675359788401</v>
      </c>
      <c r="AD10" s="81">
        <v>28.548932790624338</v>
      </c>
      <c r="AE10" s="81">
        <v>28.398296159641109</v>
      </c>
      <c r="AF10" s="83">
        <v>28.134930737094454</v>
      </c>
      <c r="AG10" s="83">
        <v>27.960619184601896</v>
      </c>
      <c r="AH10" s="83">
        <v>27.786876718892135</v>
      </c>
      <c r="AI10" s="83">
        <v>27.613821353243885</v>
      </c>
      <c r="AJ10" s="83">
        <v>27.440615843778069</v>
      </c>
      <c r="AK10" s="83">
        <v>27.267324272121794</v>
      </c>
      <c r="AL10" s="83">
        <v>27.093207446064934</v>
      </c>
      <c r="AM10" s="83">
        <v>26.918272258620775</v>
      </c>
      <c r="AN10" s="83">
        <v>26.741734612198471</v>
      </c>
      <c r="AO10" s="83">
        <v>26.563549961838522</v>
      </c>
      <c r="AP10" s="83">
        <v>26.383368209726331</v>
      </c>
      <c r="AQ10" s="83">
        <v>26.200380184184091</v>
      </c>
      <c r="AR10" s="83">
        <v>26.018680452290106</v>
      </c>
      <c r="AS10" s="83">
        <v>25.839269674641795</v>
      </c>
      <c r="AT10" s="83">
        <v>25.664261443991929</v>
      </c>
      <c r="AU10" s="83">
        <v>25.495683493271486</v>
      </c>
      <c r="AV10" s="83">
        <v>25.317502444981898</v>
      </c>
      <c r="AW10" s="83">
        <v>25.138984110407026</v>
      </c>
      <c r="AX10" s="83">
        <v>24.960268055197822</v>
      </c>
      <c r="AY10" s="83">
        <v>24.781529972022504</v>
      </c>
      <c r="AZ10" s="83">
        <v>24.602901411745545</v>
      </c>
      <c r="BA10" s="83">
        <v>24.424555720129042</v>
      </c>
      <c r="BB10" s="83">
        <v>24.246587201587754</v>
      </c>
      <c r="BC10" s="83">
        <v>24.069084763733155</v>
      </c>
      <c r="BD10" s="83">
        <v>23.891999915611834</v>
      </c>
      <c r="BE10" s="83">
        <v>23.71520492217509</v>
      </c>
      <c r="BF10" s="83">
        <v>23.538422314800574</v>
      </c>
      <c r="BG10" s="83">
        <v>23.361104282873349</v>
      </c>
      <c r="BH10" s="83">
        <v>23.183139329726878</v>
      </c>
      <c r="BI10" s="83">
        <v>23.004600344200721</v>
      </c>
      <c r="BJ10" s="83">
        <v>22.826005735045552</v>
      </c>
      <c r="BK10" s="83">
        <v>22.648482640945559</v>
      </c>
      <c r="BL10" s="83">
        <v>22.471048202264171</v>
      </c>
      <c r="BM10" s="83">
        <v>22.293652653499496</v>
      </c>
      <c r="BN10" s="83">
        <v>22.11624338492965</v>
      </c>
      <c r="BO10" s="41"/>
      <c r="BP10" s="41"/>
      <c r="BQ10" s="41"/>
      <c r="BR10" s="41"/>
      <c r="BS10" s="41"/>
      <c r="BT10" s="41"/>
      <c r="BU10" s="41"/>
      <c r="BV10" s="41"/>
      <c r="BW10" s="41"/>
      <c r="BX10" s="41"/>
      <c r="BY10" s="41"/>
      <c r="BZ10" s="41"/>
      <c r="CA10" s="41"/>
      <c r="CB10" s="41"/>
      <c r="CC10" s="41"/>
      <c r="CD10" s="41"/>
      <c r="CE10" s="41"/>
      <c r="CF10" s="41"/>
      <c r="CG10" s="41"/>
      <c r="CH10" s="41"/>
      <c r="CI10" s="46"/>
    </row>
    <row r="11" spans="1:87" ht="75" x14ac:dyDescent="0.3">
      <c r="B11" s="31" t="s">
        <v>182</v>
      </c>
      <c r="C11" s="32" t="s">
        <v>183</v>
      </c>
      <c r="D11" s="32" t="s">
        <v>184</v>
      </c>
      <c r="E11" s="31" t="s">
        <v>185</v>
      </c>
      <c r="F11" s="47"/>
      <c r="G11" s="81">
        <v>212.5</v>
      </c>
      <c r="H11" s="81">
        <v>211</v>
      </c>
      <c r="I11" s="81">
        <v>208.4</v>
      </c>
      <c r="J11" s="81">
        <v>205.3</v>
      </c>
      <c r="K11" s="81">
        <v>202.9</v>
      </c>
      <c r="L11" s="81">
        <v>201.4</v>
      </c>
      <c r="M11" s="81">
        <v>200.3</v>
      </c>
      <c r="N11" s="81">
        <v>199.4</v>
      </c>
      <c r="O11" s="81">
        <v>199.6</v>
      </c>
      <c r="P11" s="81">
        <v>199.9</v>
      </c>
      <c r="Q11" s="81">
        <v>200.2</v>
      </c>
      <c r="R11" s="81">
        <v>200.5</v>
      </c>
      <c r="S11" s="81">
        <v>200.8</v>
      </c>
      <c r="T11" s="81">
        <v>201.1</v>
      </c>
      <c r="U11" s="81">
        <v>201.3</v>
      </c>
      <c r="V11" s="81">
        <v>201.6</v>
      </c>
      <c r="W11" s="81">
        <v>201.9</v>
      </c>
      <c r="X11" s="81">
        <v>202.2</v>
      </c>
      <c r="Y11" s="81">
        <v>202.5</v>
      </c>
      <c r="Z11" s="81">
        <v>202.8</v>
      </c>
      <c r="AA11" s="81">
        <v>203</v>
      </c>
      <c r="AB11" s="81">
        <v>203.5</v>
      </c>
      <c r="AC11" s="81">
        <v>204</v>
      </c>
      <c r="AD11" s="81">
        <v>204.5</v>
      </c>
      <c r="AE11" s="81">
        <v>204.9</v>
      </c>
      <c r="AF11" s="83">
        <v>204.8</v>
      </c>
      <c r="AG11" s="83">
        <v>205.1</v>
      </c>
      <c r="AH11" s="83">
        <v>205.4</v>
      </c>
      <c r="AI11" s="83">
        <v>205.7</v>
      </c>
      <c r="AJ11" s="83">
        <v>206</v>
      </c>
      <c r="AK11" s="83">
        <v>206.3</v>
      </c>
      <c r="AL11" s="83">
        <v>206.6</v>
      </c>
      <c r="AM11" s="83">
        <v>206.9</v>
      </c>
      <c r="AN11" s="83">
        <v>207.2</v>
      </c>
      <c r="AO11" s="83">
        <v>207.5</v>
      </c>
      <c r="AP11" s="83">
        <v>207.7</v>
      </c>
      <c r="AQ11" s="83">
        <v>207.9</v>
      </c>
      <c r="AR11" s="83">
        <v>208.2</v>
      </c>
      <c r="AS11" s="83">
        <v>208.4</v>
      </c>
      <c r="AT11" s="83">
        <v>208.7</v>
      </c>
      <c r="AU11" s="83">
        <v>209</v>
      </c>
      <c r="AV11" s="83">
        <v>209.2</v>
      </c>
      <c r="AW11" s="83">
        <v>209.4</v>
      </c>
      <c r="AX11" s="83">
        <v>209.7</v>
      </c>
      <c r="AY11" s="83">
        <v>209.9</v>
      </c>
      <c r="AZ11" s="83">
        <v>210.1</v>
      </c>
      <c r="BA11" s="83">
        <v>210.3</v>
      </c>
      <c r="BB11" s="83">
        <v>210.5</v>
      </c>
      <c r="BC11" s="83">
        <v>210.7</v>
      </c>
      <c r="BD11" s="83">
        <v>211</v>
      </c>
      <c r="BE11" s="83">
        <v>211.2</v>
      </c>
      <c r="BF11" s="83">
        <v>211.4</v>
      </c>
      <c r="BG11" s="83">
        <v>211.6</v>
      </c>
      <c r="BH11" s="83">
        <v>211.8</v>
      </c>
      <c r="BI11" s="83">
        <v>212</v>
      </c>
      <c r="BJ11" s="83">
        <v>212.2</v>
      </c>
      <c r="BK11" s="83">
        <v>212.4</v>
      </c>
      <c r="BL11" s="83">
        <v>212.6</v>
      </c>
      <c r="BM11" s="83">
        <v>212.8</v>
      </c>
      <c r="BN11" s="83">
        <v>212.9</v>
      </c>
      <c r="BO11" s="41"/>
      <c r="BP11" s="41"/>
      <c r="BQ11" s="41"/>
      <c r="BR11" s="41"/>
      <c r="BS11" s="41"/>
      <c r="BT11" s="41"/>
      <c r="BU11" s="41"/>
      <c r="BV11" s="41"/>
      <c r="BW11" s="41"/>
      <c r="BX11" s="41"/>
      <c r="BY11" s="41"/>
      <c r="BZ11" s="41"/>
      <c r="CA11" s="41"/>
      <c r="CB11" s="41"/>
      <c r="CC11" s="41"/>
      <c r="CD11" s="41"/>
      <c r="CE11" s="41"/>
      <c r="CF11" s="41"/>
      <c r="CG11" s="41"/>
      <c r="CH11" s="41"/>
      <c r="CI11" s="46"/>
    </row>
    <row r="12" spans="1:87" ht="87.5" x14ac:dyDescent="0.3">
      <c r="B12" s="31" t="s">
        <v>186</v>
      </c>
      <c r="C12" s="32" t="s">
        <v>187</v>
      </c>
      <c r="D12" s="32" t="s">
        <v>184</v>
      </c>
      <c r="E12" s="31" t="s">
        <v>188</v>
      </c>
      <c r="F12" s="47"/>
      <c r="G12" s="81">
        <v>271.5</v>
      </c>
      <c r="H12" s="81">
        <v>271.60000000000002</v>
      </c>
      <c r="I12" s="81">
        <v>272.2</v>
      </c>
      <c r="J12" s="81">
        <v>273.3</v>
      </c>
      <c r="K12" s="81">
        <v>275</v>
      </c>
      <c r="L12" s="81">
        <v>277.89999999999998</v>
      </c>
      <c r="M12" s="81">
        <v>280</v>
      </c>
      <c r="N12" s="81">
        <v>280.89999999999998</v>
      </c>
      <c r="O12" s="81">
        <v>281.7</v>
      </c>
      <c r="P12" s="81">
        <v>281.3</v>
      </c>
      <c r="Q12" s="81">
        <v>280.89999999999998</v>
      </c>
      <c r="R12" s="81">
        <v>280.8</v>
      </c>
      <c r="S12" s="81">
        <v>280.60000000000002</v>
      </c>
      <c r="T12" s="81">
        <v>280.39999999999998</v>
      </c>
      <c r="U12" s="81">
        <v>280.3</v>
      </c>
      <c r="V12" s="81">
        <v>280.10000000000002</v>
      </c>
      <c r="W12" s="81">
        <v>280</v>
      </c>
      <c r="X12" s="81">
        <v>279.89999999999998</v>
      </c>
      <c r="Y12" s="81">
        <v>279.8</v>
      </c>
      <c r="Z12" s="81">
        <v>279.7</v>
      </c>
      <c r="AA12" s="81">
        <v>279.60000000000002</v>
      </c>
      <c r="AB12" s="81">
        <v>279.8</v>
      </c>
      <c r="AC12" s="81">
        <v>280</v>
      </c>
      <c r="AD12" s="81">
        <v>280.2</v>
      </c>
      <c r="AE12" s="81">
        <v>280.39999999999998</v>
      </c>
      <c r="AF12" s="83">
        <v>279.7</v>
      </c>
      <c r="AG12" s="83">
        <v>279.7</v>
      </c>
      <c r="AH12" s="83">
        <v>279.7</v>
      </c>
      <c r="AI12" s="83">
        <v>279.7</v>
      </c>
      <c r="AJ12" s="83">
        <v>279.8</v>
      </c>
      <c r="AK12" s="83">
        <v>279.8</v>
      </c>
      <c r="AL12" s="83">
        <v>279.8</v>
      </c>
      <c r="AM12" s="83">
        <v>279.8</v>
      </c>
      <c r="AN12" s="83">
        <v>279.89999999999998</v>
      </c>
      <c r="AO12" s="83">
        <v>279.8</v>
      </c>
      <c r="AP12" s="83">
        <v>279.8</v>
      </c>
      <c r="AQ12" s="83">
        <v>279.7</v>
      </c>
      <c r="AR12" s="83">
        <v>279.7</v>
      </c>
      <c r="AS12" s="83">
        <v>279.60000000000002</v>
      </c>
      <c r="AT12" s="83">
        <v>279.7</v>
      </c>
      <c r="AU12" s="83">
        <v>279.7</v>
      </c>
      <c r="AV12" s="83">
        <v>279.7</v>
      </c>
      <c r="AW12" s="83">
        <v>279.7</v>
      </c>
      <c r="AX12" s="83">
        <v>279.7</v>
      </c>
      <c r="AY12" s="83">
        <v>279.7</v>
      </c>
      <c r="AZ12" s="83">
        <v>279.60000000000002</v>
      </c>
      <c r="BA12" s="83">
        <v>279.60000000000002</v>
      </c>
      <c r="BB12" s="83">
        <v>279.60000000000002</v>
      </c>
      <c r="BC12" s="83">
        <v>279.60000000000002</v>
      </c>
      <c r="BD12" s="83">
        <v>279.60000000000002</v>
      </c>
      <c r="BE12" s="83">
        <v>279.60000000000002</v>
      </c>
      <c r="BF12" s="83">
        <v>279.60000000000002</v>
      </c>
      <c r="BG12" s="83">
        <v>279.60000000000002</v>
      </c>
      <c r="BH12" s="83">
        <v>279.5</v>
      </c>
      <c r="BI12" s="83">
        <v>279.5</v>
      </c>
      <c r="BJ12" s="83">
        <v>279.5</v>
      </c>
      <c r="BK12" s="83">
        <v>279.5</v>
      </c>
      <c r="BL12" s="83">
        <v>279.5</v>
      </c>
      <c r="BM12" s="83">
        <v>279.5</v>
      </c>
      <c r="BN12" s="83">
        <v>279.39999999999998</v>
      </c>
      <c r="BO12" s="41"/>
      <c r="BP12" s="41"/>
      <c r="BQ12" s="41"/>
      <c r="BR12" s="41"/>
      <c r="BS12" s="41"/>
      <c r="BT12" s="41"/>
      <c r="BU12" s="41"/>
      <c r="BV12" s="41"/>
      <c r="BW12" s="41"/>
      <c r="BX12" s="41"/>
      <c r="BY12" s="41"/>
      <c r="BZ12" s="41"/>
      <c r="CA12" s="41"/>
      <c r="CB12" s="41"/>
      <c r="CC12" s="41"/>
      <c r="CD12" s="41"/>
      <c r="CE12" s="41"/>
      <c r="CF12" s="41"/>
      <c r="CG12" s="41"/>
      <c r="CH12" s="41"/>
      <c r="CI12" s="46"/>
    </row>
    <row r="13" spans="1:87" ht="75" x14ac:dyDescent="0.3">
      <c r="B13" s="31" t="s">
        <v>189</v>
      </c>
      <c r="C13" s="32" t="s">
        <v>190</v>
      </c>
      <c r="D13" s="32" t="s">
        <v>184</v>
      </c>
      <c r="E13" s="31" t="s">
        <v>191</v>
      </c>
      <c r="F13" s="47"/>
      <c r="G13" s="81">
        <v>246.33503689875948</v>
      </c>
      <c r="H13" s="81">
        <v>244.3042207847416</v>
      </c>
      <c r="I13" s="81">
        <v>238.48933968857801</v>
      </c>
      <c r="J13" s="81">
        <v>228.35379458554488</v>
      </c>
      <c r="K13" s="81">
        <v>218.90128559811956</v>
      </c>
      <c r="L13" s="81">
        <v>212.61573003492916</v>
      </c>
      <c r="M13" s="81">
        <v>209.43786121432544</v>
      </c>
      <c r="N13" s="81">
        <v>208.18473182918586</v>
      </c>
      <c r="O13" s="81">
        <v>208.30713535039757</v>
      </c>
      <c r="P13" s="81">
        <v>208.44537238018953</v>
      </c>
      <c r="Q13" s="81">
        <v>208.56091783759314</v>
      </c>
      <c r="R13" s="81">
        <v>208.67023159706105</v>
      </c>
      <c r="S13" s="81">
        <v>208.81863855104132</v>
      </c>
      <c r="T13" s="81">
        <v>208.91676916710094</v>
      </c>
      <c r="U13" s="81">
        <v>209.04080957163023</v>
      </c>
      <c r="V13" s="81">
        <v>209.16040294613157</v>
      </c>
      <c r="W13" s="81">
        <v>209.320407478291</v>
      </c>
      <c r="X13" s="81">
        <v>209.4653721497028</v>
      </c>
      <c r="Y13" s="81">
        <v>209.62768048790554</v>
      </c>
      <c r="Z13" s="81">
        <v>209.78952669805915</v>
      </c>
      <c r="AA13" s="81">
        <v>209.94133607283936</v>
      </c>
      <c r="AB13" s="81">
        <v>210.31090943834505</v>
      </c>
      <c r="AC13" s="81">
        <v>210.65954306267682</v>
      </c>
      <c r="AD13" s="81">
        <v>211.02786825833925</v>
      </c>
      <c r="AE13" s="81">
        <v>211.38366170874949</v>
      </c>
      <c r="AF13" s="83">
        <v>211.09832495111576</v>
      </c>
      <c r="AG13" s="83">
        <v>211.29998810720176</v>
      </c>
      <c r="AH13" s="83">
        <v>211.50716183337801</v>
      </c>
      <c r="AI13" s="83">
        <v>211.71412882876714</v>
      </c>
      <c r="AJ13" s="83">
        <v>211.92018619819632</v>
      </c>
      <c r="AK13" s="83">
        <v>212.1263112011203</v>
      </c>
      <c r="AL13" s="83">
        <v>212.32769484438404</v>
      </c>
      <c r="AM13" s="83">
        <v>212.52350845195542</v>
      </c>
      <c r="AN13" s="83">
        <v>212.70811331667639</v>
      </c>
      <c r="AO13" s="83">
        <v>212.88065529504846</v>
      </c>
      <c r="AP13" s="83">
        <v>213.0378522640311</v>
      </c>
      <c r="AQ13" s="83">
        <v>213.17230839905116</v>
      </c>
      <c r="AR13" s="83">
        <v>213.31234821746116</v>
      </c>
      <c r="AS13" s="83">
        <v>213.46339950885044</v>
      </c>
      <c r="AT13" s="83">
        <v>213.63778371287654</v>
      </c>
      <c r="AU13" s="83">
        <v>213.84666459077278</v>
      </c>
      <c r="AV13" s="83">
        <v>214.00268499978742</v>
      </c>
      <c r="AW13" s="83">
        <v>214.15459575388991</v>
      </c>
      <c r="AX13" s="83">
        <v>214.30312037199246</v>
      </c>
      <c r="AY13" s="83">
        <v>214.44902335488291</v>
      </c>
      <c r="AZ13" s="83">
        <v>214.59306332451351</v>
      </c>
      <c r="BA13" s="83">
        <v>214.73637974548271</v>
      </c>
      <c r="BB13" s="83">
        <v>214.87974985664755</v>
      </c>
      <c r="BC13" s="83">
        <v>215.02391981983834</v>
      </c>
      <c r="BD13" s="83">
        <v>215.16884996100183</v>
      </c>
      <c r="BE13" s="83">
        <v>215.31404483245265</v>
      </c>
      <c r="BF13" s="83">
        <v>215.45805967297875</v>
      </c>
      <c r="BG13" s="83">
        <v>215.59758105995871</v>
      </c>
      <c r="BH13" s="83">
        <v>215.73203255926495</v>
      </c>
      <c r="BI13" s="83">
        <v>215.86175745123515</v>
      </c>
      <c r="BJ13" s="83">
        <v>215.9894264141017</v>
      </c>
      <c r="BK13" s="83">
        <v>216.12078126985978</v>
      </c>
      <c r="BL13" s="83">
        <v>216.25115659668901</v>
      </c>
      <c r="BM13" s="83">
        <v>216.38035860520458</v>
      </c>
      <c r="BN13" s="83">
        <v>216.50816683253692</v>
      </c>
      <c r="BO13" s="41"/>
      <c r="BP13" s="41"/>
      <c r="BQ13" s="41"/>
      <c r="BR13" s="41"/>
      <c r="BS13" s="41"/>
      <c r="BT13" s="41"/>
      <c r="BU13" s="41"/>
      <c r="BV13" s="41"/>
      <c r="BW13" s="41"/>
      <c r="BX13" s="41"/>
      <c r="BY13" s="41"/>
      <c r="BZ13" s="41"/>
      <c r="CA13" s="41"/>
      <c r="CB13" s="41"/>
      <c r="CC13" s="41"/>
      <c r="CD13" s="41"/>
      <c r="CE13" s="41"/>
      <c r="CF13" s="41"/>
      <c r="CG13" s="41"/>
      <c r="CH13" s="41"/>
      <c r="CI13" s="46"/>
    </row>
    <row r="14" spans="1:87" ht="112.5" x14ac:dyDescent="0.3">
      <c r="B14" s="31" t="s">
        <v>192</v>
      </c>
      <c r="C14" s="32" t="s">
        <v>193</v>
      </c>
      <c r="D14" s="32" t="s">
        <v>54</v>
      </c>
      <c r="E14" s="31" t="s">
        <v>194</v>
      </c>
      <c r="F14" s="47"/>
      <c r="G14" s="81">
        <v>44.484087322669673</v>
      </c>
      <c r="H14" s="81">
        <v>44.47730754569826</v>
      </c>
      <c r="I14" s="81">
        <v>44.461403473299796</v>
      </c>
      <c r="J14" s="81">
        <v>44.448907559179929</v>
      </c>
      <c r="K14" s="81">
        <v>44.440466956571839</v>
      </c>
      <c r="L14" s="81">
        <v>44.211832689703179</v>
      </c>
      <c r="M14" s="81">
        <v>44.211832689703179</v>
      </c>
      <c r="N14" s="81">
        <v>44.211832689703186</v>
      </c>
      <c r="O14" s="81">
        <v>44.211832689703179</v>
      </c>
      <c r="P14" s="81">
        <v>44.211832689703179</v>
      </c>
      <c r="Q14" s="81">
        <v>44.211832689703179</v>
      </c>
      <c r="R14" s="81">
        <v>44.211832689703186</v>
      </c>
      <c r="S14" s="81">
        <v>44.211832689703179</v>
      </c>
      <c r="T14" s="81">
        <v>44.211832689703179</v>
      </c>
      <c r="U14" s="81">
        <v>44.211832689703179</v>
      </c>
      <c r="V14" s="81">
        <v>44.211832689703186</v>
      </c>
      <c r="W14" s="81">
        <v>44.211832689703179</v>
      </c>
      <c r="X14" s="81">
        <v>44.211832689703172</v>
      </c>
      <c r="Y14" s="81">
        <v>44.211832689703179</v>
      </c>
      <c r="Z14" s="81">
        <v>44.211832689703179</v>
      </c>
      <c r="AA14" s="81">
        <v>44.211832689703179</v>
      </c>
      <c r="AB14" s="81">
        <v>44.211832689703179</v>
      </c>
      <c r="AC14" s="81">
        <v>44.211832689703186</v>
      </c>
      <c r="AD14" s="81">
        <v>44.211832689703179</v>
      </c>
      <c r="AE14" s="81">
        <v>44.211832689703179</v>
      </c>
      <c r="AF14" s="83">
        <v>44.211832689703172</v>
      </c>
      <c r="AG14" s="83">
        <v>44.211832689703179</v>
      </c>
      <c r="AH14" s="83">
        <v>44.211832689703179</v>
      </c>
      <c r="AI14" s="83">
        <v>44.211832689703179</v>
      </c>
      <c r="AJ14" s="83">
        <v>44.211832689703179</v>
      </c>
      <c r="AK14" s="83">
        <v>44.211832689703186</v>
      </c>
      <c r="AL14" s="83">
        <v>44.211832689703179</v>
      </c>
      <c r="AM14" s="83">
        <v>44.211832689703172</v>
      </c>
      <c r="AN14" s="83">
        <v>44.211832689703186</v>
      </c>
      <c r="AO14" s="83">
        <v>44.211832689703186</v>
      </c>
      <c r="AP14" s="83">
        <v>44.211832689703179</v>
      </c>
      <c r="AQ14" s="83">
        <v>44.211832689703179</v>
      </c>
      <c r="AR14" s="83">
        <v>44.211832689703179</v>
      </c>
      <c r="AS14" s="83">
        <v>44.211832689703179</v>
      </c>
      <c r="AT14" s="83">
        <v>44.211832689703179</v>
      </c>
      <c r="AU14" s="83">
        <v>44.211832689703179</v>
      </c>
      <c r="AV14" s="83">
        <v>44.211832689703186</v>
      </c>
      <c r="AW14" s="83">
        <v>44.211832689703172</v>
      </c>
      <c r="AX14" s="83">
        <v>44.211832689703179</v>
      </c>
      <c r="AY14" s="83">
        <v>44.211832689703186</v>
      </c>
      <c r="AZ14" s="83">
        <v>44.211832689703172</v>
      </c>
      <c r="BA14" s="83">
        <v>44.211832689703179</v>
      </c>
      <c r="BB14" s="83">
        <v>44.211832689703179</v>
      </c>
      <c r="BC14" s="83">
        <v>44.211832689703179</v>
      </c>
      <c r="BD14" s="83">
        <v>44.211832689703179</v>
      </c>
      <c r="BE14" s="83">
        <v>44.211832689703179</v>
      </c>
      <c r="BF14" s="83">
        <v>44.211832689703179</v>
      </c>
      <c r="BG14" s="83">
        <v>44.211832689703172</v>
      </c>
      <c r="BH14" s="83">
        <v>44.211832689703179</v>
      </c>
      <c r="BI14" s="83">
        <v>44.211832689703179</v>
      </c>
      <c r="BJ14" s="83">
        <v>44.211832689703179</v>
      </c>
      <c r="BK14" s="83">
        <v>44.211832689703179</v>
      </c>
      <c r="BL14" s="83">
        <v>44.211832689703179</v>
      </c>
      <c r="BM14" s="83">
        <v>44.211832689703179</v>
      </c>
      <c r="BN14" s="83">
        <v>44.211832689703179</v>
      </c>
      <c r="BO14" s="41"/>
      <c r="BP14" s="41"/>
      <c r="BQ14" s="41"/>
      <c r="BR14" s="41"/>
      <c r="BS14" s="41"/>
      <c r="BT14" s="41"/>
      <c r="BU14" s="41"/>
      <c r="BV14" s="41"/>
      <c r="BW14" s="41"/>
      <c r="BX14" s="41"/>
      <c r="BY14" s="41"/>
      <c r="BZ14" s="41"/>
      <c r="CA14" s="41"/>
      <c r="CB14" s="41"/>
      <c r="CC14" s="41"/>
      <c r="CD14" s="41"/>
      <c r="CE14" s="41"/>
      <c r="CF14" s="41"/>
      <c r="CG14" s="41"/>
      <c r="CH14" s="41"/>
      <c r="CI14" s="46"/>
    </row>
    <row r="15" spans="1:87" ht="112.5" x14ac:dyDescent="0.3">
      <c r="B15" s="31" t="s">
        <v>195</v>
      </c>
      <c r="C15" s="32" t="s">
        <v>196</v>
      </c>
      <c r="D15" s="32" t="s">
        <v>197</v>
      </c>
      <c r="E15" s="31" t="s">
        <v>198</v>
      </c>
      <c r="F15" s="47"/>
      <c r="G15" s="81">
        <v>117.65184080980164</v>
      </c>
      <c r="H15" s="81">
        <v>116.33638187911319</v>
      </c>
      <c r="I15" s="81">
        <v>115.02547585191543</v>
      </c>
      <c r="J15" s="81">
        <v>113.75108034038927</v>
      </c>
      <c r="K15" s="81">
        <v>112.5136942537213</v>
      </c>
      <c r="L15" s="81">
        <v>110.7504297407973</v>
      </c>
      <c r="M15" s="81">
        <v>109.59037484794089</v>
      </c>
      <c r="N15" s="81">
        <v>108.45394514480523</v>
      </c>
      <c r="O15" s="81">
        <v>107.34043761976301</v>
      </c>
      <c r="P15" s="81">
        <v>106.24917655974815</v>
      </c>
      <c r="Q15" s="81">
        <v>105.17951224740111</v>
      </c>
      <c r="R15" s="81">
        <v>104.13081973182592</v>
      </c>
      <c r="S15" s="81">
        <v>103.10249766816347</v>
      </c>
      <c r="T15" s="81">
        <v>102.09396722153761</v>
      </c>
      <c r="U15" s="81">
        <v>101.10467103125413</v>
      </c>
      <c r="V15" s="81">
        <v>100.13407223143378</v>
      </c>
      <c r="W15" s="81">
        <v>99.181653524530773</v>
      </c>
      <c r="X15" s="81">
        <v>98.246916304444255</v>
      </c>
      <c r="Y15" s="81">
        <v>97.329379826158942</v>
      </c>
      <c r="Z15" s="81">
        <v>96.428580419067146</v>
      </c>
      <c r="AA15" s="81">
        <v>95.544070741321534</v>
      </c>
      <c r="AB15" s="81">
        <v>94.675419072749051</v>
      </c>
      <c r="AC15" s="81">
        <v>93.82220864402548</v>
      </c>
      <c r="AD15" s="81">
        <v>92.984036999964886</v>
      </c>
      <c r="AE15" s="81">
        <v>92.160515394922598</v>
      </c>
      <c r="AF15" s="83">
        <v>91.34271329385372</v>
      </c>
      <c r="AG15" s="83">
        <v>90.539297348493889</v>
      </c>
      <c r="AH15" s="83">
        <v>89.749891263050841</v>
      </c>
      <c r="AI15" s="83">
        <v>88.974131751889587</v>
      </c>
      <c r="AJ15" s="83">
        <v>88.211667982079192</v>
      </c>
      <c r="AK15" s="83">
        <v>87.462161044358993</v>
      </c>
      <c r="AL15" s="83">
        <v>86.725283450848991</v>
      </c>
      <c r="AM15" s="83">
        <v>86.000718657936446</v>
      </c>
      <c r="AN15" s="83">
        <v>85.288160612883615</v>
      </c>
      <c r="AO15" s="83">
        <v>84.587313322789825</v>
      </c>
      <c r="AP15" s="83">
        <v>83.897890444629795</v>
      </c>
      <c r="AQ15" s="83">
        <v>83.219614895180854</v>
      </c>
      <c r="AR15" s="83">
        <v>82.55221847971923</v>
      </c>
      <c r="AS15" s="83">
        <v>81.895441538438689</v>
      </c>
      <c r="AT15" s="83">
        <v>81.249032609616535</v>
      </c>
      <c r="AU15" s="83">
        <v>80.612748108606596</v>
      </c>
      <c r="AV15" s="83">
        <v>79.986352021796222</v>
      </c>
      <c r="AW15" s="83">
        <v>79.369615614723855</v>
      </c>
      <c r="AX15" s="83">
        <v>78.762317153597124</v>
      </c>
      <c r="AY15" s="83">
        <v>78.164241639495742</v>
      </c>
      <c r="AZ15" s="83">
        <v>77.575180554595931</v>
      </c>
      <c r="BA15" s="83">
        <v>76.994931619783813</v>
      </c>
      <c r="BB15" s="83">
        <v>76.423298563063597</v>
      </c>
      <c r="BC15" s="83">
        <v>75.860090898208782</v>
      </c>
      <c r="BD15" s="83">
        <v>75.305123713128992</v>
      </c>
      <c r="BE15" s="83">
        <v>74.758217467456717</v>
      </c>
      <c r="BF15" s="83">
        <v>74.219197798892765</v>
      </c>
      <c r="BG15" s="83">
        <v>73.687895337869406</v>
      </c>
      <c r="BH15" s="83">
        <v>73.164145530115292</v>
      </c>
      <c r="BI15" s="83">
        <v>72.64778846673687</v>
      </c>
      <c r="BJ15" s="83">
        <v>72.138668721441661</v>
      </c>
      <c r="BK15" s="83">
        <v>71.636635194560455</v>
      </c>
      <c r="BL15" s="83">
        <v>71.141540963537352</v>
      </c>
      <c r="BM15" s="83">
        <v>70.653243139575167</v>
      </c>
      <c r="BN15" s="83">
        <v>70.171602730146219</v>
      </c>
      <c r="BO15" s="41"/>
      <c r="BP15" s="41"/>
      <c r="BQ15" s="41"/>
      <c r="BR15" s="41"/>
      <c r="BS15" s="41"/>
      <c r="BT15" s="41"/>
      <c r="BU15" s="41"/>
      <c r="BV15" s="41"/>
      <c r="BW15" s="41"/>
      <c r="BX15" s="41"/>
      <c r="BY15" s="41"/>
      <c r="BZ15" s="41"/>
      <c r="CA15" s="41"/>
      <c r="CB15" s="41"/>
      <c r="CC15" s="41"/>
      <c r="CD15" s="41"/>
      <c r="CE15" s="41"/>
      <c r="CF15" s="41"/>
      <c r="CG15" s="41"/>
      <c r="CH15" s="41"/>
      <c r="CI15" s="46"/>
    </row>
    <row r="16" spans="1:87" ht="100" x14ac:dyDescent="0.3">
      <c r="B16" s="31" t="s">
        <v>199</v>
      </c>
      <c r="C16" s="32" t="s">
        <v>200</v>
      </c>
      <c r="D16" s="32" t="s">
        <v>201</v>
      </c>
      <c r="E16" s="31" t="s">
        <v>202</v>
      </c>
      <c r="F16" s="47"/>
      <c r="G16" s="81">
        <v>144.98507161368678</v>
      </c>
      <c r="H16" s="81">
        <v>155.75056861639808</v>
      </c>
      <c r="I16" s="81">
        <v>186.22453641358624</v>
      </c>
      <c r="J16" s="81">
        <v>237.13768211611313</v>
      </c>
      <c r="K16" s="81">
        <v>283.61444396191257</v>
      </c>
      <c r="L16" s="81">
        <v>315.3820755018283</v>
      </c>
      <c r="M16" s="81">
        <v>331.13093772436156</v>
      </c>
      <c r="N16" s="81">
        <v>337.9094369798533</v>
      </c>
      <c r="O16" s="81">
        <v>342.44767991621933</v>
      </c>
      <c r="P16" s="81">
        <v>346.98442885463623</v>
      </c>
      <c r="Q16" s="81">
        <v>351.51969297301758</v>
      </c>
      <c r="R16" s="81">
        <v>356.05348139289555</v>
      </c>
      <c r="S16" s="81">
        <v>360.58580317976742</v>
      </c>
      <c r="T16" s="81">
        <v>365.11666734343862</v>
      </c>
      <c r="U16" s="81">
        <v>369.64608283836645</v>
      </c>
      <c r="V16" s="81">
        <v>374.17405856399841</v>
      </c>
      <c r="W16" s="81">
        <v>378.70060336511176</v>
      </c>
      <c r="X16" s="81">
        <v>383.22572603214832</v>
      </c>
      <c r="Y16" s="81">
        <v>387.74943530154849</v>
      </c>
      <c r="Z16" s="81">
        <v>392.27173985608306</v>
      </c>
      <c r="AA16" s="81">
        <v>396.79264832518294</v>
      </c>
      <c r="AB16" s="81">
        <v>401.3121692852668</v>
      </c>
      <c r="AC16" s="81">
        <v>405.83031126006682</v>
      </c>
      <c r="AD16" s="81">
        <v>410.34708272095213</v>
      </c>
      <c r="AE16" s="81">
        <v>414.86249208725076</v>
      </c>
      <c r="AF16" s="83">
        <v>419.40823699456496</v>
      </c>
      <c r="AG16" s="83">
        <v>423.93269999784241</v>
      </c>
      <c r="AH16" s="83">
        <v>428.45304891114336</v>
      </c>
      <c r="AI16" s="83">
        <v>432.9768948009243</v>
      </c>
      <c r="AJ16" s="83">
        <v>437.50074069070524</v>
      </c>
      <c r="AK16" s="83">
        <v>442.02458658048801</v>
      </c>
      <c r="AL16" s="83">
        <v>446.54843247026895</v>
      </c>
      <c r="AM16" s="83">
        <v>451.07227836004989</v>
      </c>
      <c r="AN16" s="83">
        <v>455.59612424983266</v>
      </c>
      <c r="AO16" s="83">
        <v>460.11997013961354</v>
      </c>
      <c r="AP16" s="83">
        <v>464.64381602939449</v>
      </c>
      <c r="AQ16" s="83">
        <v>469.16766191917725</v>
      </c>
      <c r="AR16" s="83">
        <v>473.69150780895819</v>
      </c>
      <c r="AS16" s="83">
        <v>478.21535369873914</v>
      </c>
      <c r="AT16" s="83">
        <v>482.7391995885219</v>
      </c>
      <c r="AU16" s="83">
        <v>487.26304547830284</v>
      </c>
      <c r="AV16" s="83">
        <v>491.78689136808379</v>
      </c>
      <c r="AW16" s="83">
        <v>496.31073725786655</v>
      </c>
      <c r="AX16" s="83">
        <v>500.83458314764749</v>
      </c>
      <c r="AY16" s="83">
        <v>505.35842903742844</v>
      </c>
      <c r="AZ16" s="83">
        <v>509.88227492721114</v>
      </c>
      <c r="BA16" s="83">
        <v>514.40612081699214</v>
      </c>
      <c r="BB16" s="83">
        <v>518.92996670677303</v>
      </c>
      <c r="BC16" s="83">
        <v>523.45381259655574</v>
      </c>
      <c r="BD16" s="83">
        <v>527.97765848633662</v>
      </c>
      <c r="BE16" s="83">
        <v>532.50150437611751</v>
      </c>
      <c r="BF16" s="83">
        <v>537.02535026590022</v>
      </c>
      <c r="BG16" s="83">
        <v>541.5491961556811</v>
      </c>
      <c r="BH16" s="83">
        <v>546.07304204546381</v>
      </c>
      <c r="BI16" s="83">
        <v>550.59688793524469</v>
      </c>
      <c r="BJ16" s="83">
        <v>555.12073382502558</v>
      </c>
      <c r="BK16" s="83">
        <v>559.64457971480829</v>
      </c>
      <c r="BL16" s="83">
        <v>564.16842560458917</v>
      </c>
      <c r="BM16" s="83">
        <v>568.69227149437006</v>
      </c>
      <c r="BN16" s="83">
        <v>573.21611738415277</v>
      </c>
      <c r="BO16" s="41"/>
      <c r="BP16" s="41"/>
      <c r="BQ16" s="41"/>
      <c r="BR16" s="41"/>
      <c r="BS16" s="41"/>
      <c r="BT16" s="41"/>
      <c r="BU16" s="41"/>
      <c r="BV16" s="41"/>
      <c r="BW16" s="41"/>
      <c r="BX16" s="41"/>
      <c r="BY16" s="41"/>
      <c r="BZ16" s="41"/>
      <c r="CA16" s="41"/>
      <c r="CB16" s="41"/>
      <c r="CC16" s="41"/>
      <c r="CD16" s="41"/>
      <c r="CE16" s="41"/>
      <c r="CF16" s="41"/>
      <c r="CG16" s="41"/>
      <c r="CH16" s="41"/>
      <c r="CI16" s="46"/>
    </row>
    <row r="17" spans="2:87" ht="87.5" x14ac:dyDescent="0.3">
      <c r="B17" s="31" t="s">
        <v>203</v>
      </c>
      <c r="C17" s="32" t="s">
        <v>204</v>
      </c>
      <c r="D17" s="32" t="s">
        <v>201</v>
      </c>
      <c r="E17" s="31" t="s">
        <v>205</v>
      </c>
      <c r="F17" s="47"/>
      <c r="G17" s="81">
        <v>378.09937368156909</v>
      </c>
      <c r="H17" s="81">
        <v>382.31640719164943</v>
      </c>
      <c r="I17" s="81">
        <v>386.53527093893274</v>
      </c>
      <c r="J17" s="81">
        <v>390.75591569039005</v>
      </c>
      <c r="K17" s="81">
        <v>394.97829354316139</v>
      </c>
      <c r="L17" s="81">
        <v>399.20235788861055</v>
      </c>
      <c r="M17" s="81">
        <v>403.42806337735493</v>
      </c>
      <c r="N17" s="81">
        <v>407.65536588523872</v>
      </c>
      <c r="O17" s="81">
        <v>411.88422248022505</v>
      </c>
      <c r="P17" s="81">
        <v>416.11459139018461</v>
      </c>
      <c r="Q17" s="81">
        <v>420.34643197155174</v>
      </c>
      <c r="R17" s="81">
        <v>424.57970467883052</v>
      </c>
      <c r="S17" s="81">
        <v>428.81437103492345</v>
      </c>
      <c r="T17" s="81">
        <v>433.05039360226084</v>
      </c>
      <c r="U17" s="81">
        <v>437.28773595471307</v>
      </c>
      <c r="V17" s="81">
        <v>441.52636265025831</v>
      </c>
      <c r="W17" s="81">
        <v>445.76623920439272</v>
      </c>
      <c r="X17" s="81">
        <v>450.00733206425559</v>
      </c>
      <c r="Y17" s="81">
        <v>454.2496085834556</v>
      </c>
      <c r="Z17" s="81">
        <v>458.49303699757701</v>
      </c>
      <c r="AA17" s="81">
        <v>462.73758640034748</v>
      </c>
      <c r="AB17" s="81">
        <v>466.98322672044992</v>
      </c>
      <c r="AC17" s="81">
        <v>471.2299286989612</v>
      </c>
      <c r="AD17" s="81">
        <v>475.47766386739988</v>
      </c>
      <c r="AE17" s="81">
        <v>479.72640452636779</v>
      </c>
      <c r="AF17" s="83">
        <v>484.02145168899972</v>
      </c>
      <c r="AG17" s="83">
        <v>488.31649885162977</v>
      </c>
      <c r="AH17" s="83">
        <v>492.61154601425972</v>
      </c>
      <c r="AI17" s="83">
        <v>496.90659317688971</v>
      </c>
      <c r="AJ17" s="83">
        <v>501.20164033951971</v>
      </c>
      <c r="AK17" s="83">
        <v>505.49668750215153</v>
      </c>
      <c r="AL17" s="83">
        <v>509.79173466478153</v>
      </c>
      <c r="AM17" s="83">
        <v>514.08678182741153</v>
      </c>
      <c r="AN17" s="83">
        <v>518.38182899004335</v>
      </c>
      <c r="AO17" s="83">
        <v>522.67687615267334</v>
      </c>
      <c r="AP17" s="83">
        <v>526.97192331530334</v>
      </c>
      <c r="AQ17" s="83">
        <v>531.26697047793516</v>
      </c>
      <c r="AR17" s="83">
        <v>535.56201764056516</v>
      </c>
      <c r="AS17" s="83">
        <v>539.85706480319516</v>
      </c>
      <c r="AT17" s="83">
        <v>544.15211196582698</v>
      </c>
      <c r="AU17" s="83">
        <v>548.44715912845697</v>
      </c>
      <c r="AV17" s="83">
        <v>552.74220629108697</v>
      </c>
      <c r="AW17" s="83">
        <v>557.03725345371879</v>
      </c>
      <c r="AX17" s="83">
        <v>561.33230061634879</v>
      </c>
      <c r="AY17" s="83">
        <v>565.62734777897879</v>
      </c>
      <c r="AZ17" s="83">
        <v>569.92239494161061</v>
      </c>
      <c r="BA17" s="83">
        <v>574.2174421042406</v>
      </c>
      <c r="BB17" s="83">
        <v>578.5124892668706</v>
      </c>
      <c r="BC17" s="83">
        <v>582.80753642950242</v>
      </c>
      <c r="BD17" s="83">
        <v>587.10258359213231</v>
      </c>
      <c r="BE17" s="83">
        <v>591.39763075476219</v>
      </c>
      <c r="BF17" s="83">
        <v>595.69267791739401</v>
      </c>
      <c r="BG17" s="83">
        <v>599.98772508002401</v>
      </c>
      <c r="BH17" s="83">
        <v>604.28277224265571</v>
      </c>
      <c r="BI17" s="83">
        <v>608.5778194052856</v>
      </c>
      <c r="BJ17" s="83">
        <v>612.87286656791559</v>
      </c>
      <c r="BK17" s="83">
        <v>617.16791373054741</v>
      </c>
      <c r="BL17" s="83">
        <v>621.4629608931773</v>
      </c>
      <c r="BM17" s="83">
        <v>625.75800805580718</v>
      </c>
      <c r="BN17" s="83">
        <v>630.053055218439</v>
      </c>
      <c r="BO17" s="41"/>
      <c r="BP17" s="41"/>
      <c r="BQ17" s="41"/>
      <c r="BR17" s="41"/>
      <c r="BS17" s="41"/>
      <c r="BT17" s="41"/>
      <c r="BU17" s="41"/>
      <c r="BV17" s="41"/>
      <c r="BW17" s="41"/>
      <c r="BX17" s="41"/>
      <c r="BY17" s="41"/>
      <c r="BZ17" s="41"/>
      <c r="CA17" s="41"/>
      <c r="CB17" s="41"/>
      <c r="CC17" s="41"/>
      <c r="CD17" s="41"/>
      <c r="CE17" s="41"/>
      <c r="CF17" s="41"/>
      <c r="CG17" s="41"/>
      <c r="CH17" s="41"/>
      <c r="CI17" s="46"/>
    </row>
    <row r="18" spans="2:87" ht="62.5" x14ac:dyDescent="0.3">
      <c r="B18" s="31" t="s">
        <v>206</v>
      </c>
      <c r="C18" s="32" t="s">
        <v>207</v>
      </c>
      <c r="D18" s="32" t="s">
        <v>201</v>
      </c>
      <c r="E18" s="31" t="s">
        <v>208</v>
      </c>
      <c r="F18" s="47"/>
      <c r="G18" s="81">
        <v>988.09325683832549</v>
      </c>
      <c r="H18" s="81">
        <v>998.46160468464086</v>
      </c>
      <c r="I18" s="81">
        <v>1009.0620733823582</v>
      </c>
      <c r="J18" s="81">
        <v>1019.7691913971885</v>
      </c>
      <c r="K18" s="81">
        <v>1030.1903408963631</v>
      </c>
      <c r="L18" s="81">
        <v>1039.9881549833367</v>
      </c>
      <c r="M18" s="81">
        <v>1049.0461808768268</v>
      </c>
      <c r="N18" s="81">
        <v>1057.697229213092</v>
      </c>
      <c r="O18" s="81">
        <v>1066.2276797608727</v>
      </c>
      <c r="P18" s="81">
        <v>1074.6601302851022</v>
      </c>
      <c r="Q18" s="81">
        <v>1083.1731805105151</v>
      </c>
      <c r="R18" s="81">
        <v>1091.7957898199547</v>
      </c>
      <c r="S18" s="81">
        <v>1100.1953155659698</v>
      </c>
      <c r="T18" s="81">
        <v>1108.8870151683782</v>
      </c>
      <c r="U18" s="81">
        <v>1117.5610238207139</v>
      </c>
      <c r="V18" s="81">
        <v>1126.1486060479635</v>
      </c>
      <c r="W18" s="81">
        <v>1134.6260451516798</v>
      </c>
      <c r="X18" s="81">
        <v>1143.0794934903156</v>
      </c>
      <c r="Y18" s="81">
        <v>1151.5935502812902</v>
      </c>
      <c r="Z18" s="81">
        <v>1160.1439190436988</v>
      </c>
      <c r="AA18" s="81">
        <v>1168.6368343625431</v>
      </c>
      <c r="AB18" s="81">
        <v>1177.2469711758722</v>
      </c>
      <c r="AC18" s="81">
        <v>1185.892716602744</v>
      </c>
      <c r="AD18" s="81">
        <v>1194.579039295445</v>
      </c>
      <c r="AE18" s="81">
        <v>1203.3064425284872</v>
      </c>
      <c r="AF18" s="83">
        <v>1211.4774930069241</v>
      </c>
      <c r="AG18" s="83">
        <v>1219.8489446562573</v>
      </c>
      <c r="AH18" s="83">
        <v>1228.2097511289435</v>
      </c>
      <c r="AI18" s="83">
        <v>1236.5796060017808</v>
      </c>
      <c r="AJ18" s="83">
        <v>1244.9494608746184</v>
      </c>
      <c r="AK18" s="83">
        <v>1253.3193157474561</v>
      </c>
      <c r="AL18" s="83">
        <v>1261.6891706202935</v>
      </c>
      <c r="AM18" s="83">
        <v>1270.059025493131</v>
      </c>
      <c r="AN18" s="83">
        <v>1278.4288803659686</v>
      </c>
      <c r="AO18" s="83">
        <v>1286.7987352388063</v>
      </c>
      <c r="AP18" s="83">
        <v>1295.1685901116439</v>
      </c>
      <c r="AQ18" s="83">
        <v>1303.5384449844814</v>
      </c>
      <c r="AR18" s="83">
        <v>1311.9082998573188</v>
      </c>
      <c r="AS18" s="83">
        <v>1320.2781547301563</v>
      </c>
      <c r="AT18" s="83">
        <v>1328.6480096029941</v>
      </c>
      <c r="AU18" s="83">
        <v>1337.0178644758314</v>
      </c>
      <c r="AV18" s="83">
        <v>1345.3877193486694</v>
      </c>
      <c r="AW18" s="83">
        <v>1353.7575742215065</v>
      </c>
      <c r="AX18" s="83">
        <v>1362.1274290943443</v>
      </c>
      <c r="AY18" s="83">
        <v>1370.4972839671818</v>
      </c>
      <c r="AZ18" s="83">
        <v>1378.8671388400192</v>
      </c>
      <c r="BA18" s="83">
        <v>1387.2369937128567</v>
      </c>
      <c r="BB18" s="83">
        <v>1395.6068485856943</v>
      </c>
      <c r="BC18" s="83">
        <v>1403.976703458532</v>
      </c>
      <c r="BD18" s="83">
        <v>1412.3465583313694</v>
      </c>
      <c r="BE18" s="83">
        <v>1420.7164132042071</v>
      </c>
      <c r="BF18" s="83">
        <v>1429.0862680770447</v>
      </c>
      <c r="BG18" s="83">
        <v>1437.4561229498822</v>
      </c>
      <c r="BH18" s="83">
        <v>1445.8259778227196</v>
      </c>
      <c r="BI18" s="83">
        <v>1454.1958326955571</v>
      </c>
      <c r="BJ18" s="83">
        <v>1462.5656875683949</v>
      </c>
      <c r="BK18" s="83">
        <v>1470.9355424412322</v>
      </c>
      <c r="BL18" s="83">
        <v>1479.3053973140698</v>
      </c>
      <c r="BM18" s="83">
        <v>1487.6752521869073</v>
      </c>
      <c r="BN18" s="83">
        <v>1496.0451070597451</v>
      </c>
      <c r="BO18" s="41"/>
      <c r="BP18" s="41"/>
      <c r="BQ18" s="41"/>
      <c r="BR18" s="41"/>
      <c r="BS18" s="41"/>
      <c r="BT18" s="41"/>
      <c r="BU18" s="41"/>
      <c r="BV18" s="41"/>
      <c r="BW18" s="41"/>
      <c r="BX18" s="41"/>
      <c r="BY18" s="41"/>
      <c r="BZ18" s="41"/>
      <c r="CA18" s="41"/>
      <c r="CB18" s="41"/>
      <c r="CC18" s="41"/>
      <c r="CD18" s="41"/>
      <c r="CE18" s="41"/>
      <c r="CF18" s="41"/>
      <c r="CG18" s="41"/>
      <c r="CH18" s="41"/>
      <c r="CI18" s="46"/>
    </row>
    <row r="19" spans="2:87" ht="50" x14ac:dyDescent="0.3">
      <c r="B19" s="31" t="s">
        <v>209</v>
      </c>
      <c r="C19" s="32" t="s">
        <v>210</v>
      </c>
      <c r="D19" s="32" t="s">
        <v>211</v>
      </c>
      <c r="E19" s="31" t="s">
        <v>212</v>
      </c>
      <c r="F19" s="47"/>
      <c r="G19" s="81">
        <v>2.8665390651377414</v>
      </c>
      <c r="H19" s="81">
        <v>2.8477196963415428</v>
      </c>
      <c r="I19" s="81">
        <v>2.8231779756447226</v>
      </c>
      <c r="J19" s="81">
        <v>2.8006000147484027</v>
      </c>
      <c r="K19" s="81">
        <v>2.7858001636195424</v>
      </c>
      <c r="L19" s="81">
        <v>2.7747430950113792</v>
      </c>
      <c r="M19" s="81">
        <v>2.7646168903793176</v>
      </c>
      <c r="N19" s="81">
        <v>2.754576179170102</v>
      </c>
      <c r="O19" s="81">
        <v>2.7444798748198496</v>
      </c>
      <c r="P19" s="81">
        <v>2.7343232076878334</v>
      </c>
      <c r="Q19" s="81">
        <v>2.7246189019517004</v>
      </c>
      <c r="R19" s="81">
        <v>2.7154391881593631</v>
      </c>
      <c r="S19" s="81">
        <v>2.7058124525603922</v>
      </c>
      <c r="T19" s="81">
        <v>2.697130505634294</v>
      </c>
      <c r="U19" s="81">
        <v>2.6886640581824399</v>
      </c>
      <c r="V19" s="81">
        <v>2.6801739286966799</v>
      </c>
      <c r="W19" s="81">
        <v>2.6715836932933339</v>
      </c>
      <c r="X19" s="81">
        <v>2.6631618772663268</v>
      </c>
      <c r="Y19" s="81">
        <v>2.6550778484531241</v>
      </c>
      <c r="Z19" s="81">
        <v>2.6472587928953883</v>
      </c>
      <c r="AA19" s="81">
        <v>2.639472349838369</v>
      </c>
      <c r="AB19" s="81">
        <v>2.6321563117689855</v>
      </c>
      <c r="AC19" s="81">
        <v>2.6250780799706885</v>
      </c>
      <c r="AD19" s="81">
        <v>2.6182469781709217</v>
      </c>
      <c r="AE19" s="81">
        <v>2.6116563576972633</v>
      </c>
      <c r="AF19" s="83">
        <v>2.6044792676213788</v>
      </c>
      <c r="AG19" s="83">
        <v>2.5979228765536684</v>
      </c>
      <c r="AH19" s="83">
        <v>2.5914789391490243</v>
      </c>
      <c r="AI19" s="83">
        <v>2.5851914880099689</v>
      </c>
      <c r="AJ19" s="83">
        <v>2.5790340638964575</v>
      </c>
      <c r="AK19" s="83">
        <v>2.5730026745720096</v>
      </c>
      <c r="AL19" s="83">
        <v>2.5670934895766924</v>
      </c>
      <c r="AM19" s="83">
        <v>2.5613028321147024</v>
      </c>
      <c r="AN19" s="83">
        <v>2.5556271714253445</v>
      </c>
      <c r="AO19" s="83">
        <v>2.5500631156040652</v>
      </c>
      <c r="AP19" s="83">
        <v>2.5446074048427612</v>
      </c>
      <c r="AQ19" s="83">
        <v>2.5392569050612592</v>
      </c>
      <c r="AR19" s="83">
        <v>2.5340086019037122</v>
      </c>
      <c r="AS19" s="83">
        <v>2.5288595950756712</v>
      </c>
      <c r="AT19" s="83">
        <v>2.523807092999649</v>
      </c>
      <c r="AU19" s="83">
        <v>2.5188484077684055</v>
      </c>
      <c r="AV19" s="83">
        <v>2.5139809503766832</v>
      </c>
      <c r="AW19" s="83">
        <v>2.5092022262138021</v>
      </c>
      <c r="AX19" s="83">
        <v>2.5045098308005422</v>
      </c>
      <c r="AY19" s="83">
        <v>2.4999014457549098</v>
      </c>
      <c r="AZ19" s="83">
        <v>2.4953748349727496</v>
      </c>
      <c r="BA19" s="83">
        <v>2.4909278410098885</v>
      </c>
      <c r="BB19" s="83">
        <v>2.4865583816534356</v>
      </c>
      <c r="BC19" s="83">
        <v>2.4822644466709476</v>
      </c>
      <c r="BD19" s="83">
        <v>2.4780440947267244</v>
      </c>
      <c r="BE19" s="83">
        <v>2.4738954504552102</v>
      </c>
      <c r="BF19" s="83">
        <v>2.469816701682388</v>
      </c>
      <c r="BG19" s="83">
        <v>2.4658060967864457</v>
      </c>
      <c r="BH19" s="83">
        <v>2.4618619421895467</v>
      </c>
      <c r="BI19" s="83">
        <v>2.4579825999733758</v>
      </c>
      <c r="BJ19" s="83">
        <v>2.4541664856111485</v>
      </c>
      <c r="BK19" s="83">
        <v>2.4504120658097044</v>
      </c>
      <c r="BL19" s="83">
        <v>2.4467178564554199</v>
      </c>
      <c r="BM19" s="83">
        <v>2.4430824206580879</v>
      </c>
      <c r="BN19" s="83">
        <v>2.4395043668874932</v>
      </c>
      <c r="BO19" s="41"/>
      <c r="BP19" s="41"/>
      <c r="BQ19" s="41"/>
      <c r="BR19" s="41"/>
      <c r="BS19" s="41"/>
      <c r="BT19" s="41"/>
      <c r="BU19" s="41"/>
      <c r="BV19" s="41"/>
      <c r="BW19" s="41"/>
      <c r="BX19" s="41"/>
      <c r="BY19" s="41"/>
      <c r="BZ19" s="41"/>
      <c r="CA19" s="41"/>
      <c r="CB19" s="41"/>
      <c r="CC19" s="41"/>
      <c r="CD19" s="41"/>
      <c r="CE19" s="41"/>
      <c r="CF19" s="41"/>
      <c r="CG19" s="41"/>
      <c r="CH19" s="41"/>
      <c r="CI19" s="46"/>
    </row>
    <row r="20" spans="2:87" ht="50" x14ac:dyDescent="0.3">
      <c r="B20" s="31" t="s">
        <v>213</v>
      </c>
      <c r="C20" s="32" t="s">
        <v>214</v>
      </c>
      <c r="D20" s="32" t="s">
        <v>211</v>
      </c>
      <c r="E20" s="31" t="s">
        <v>215</v>
      </c>
      <c r="F20" s="47"/>
      <c r="G20" s="81">
        <v>2.7416302414402107</v>
      </c>
      <c r="H20" s="81">
        <v>2.7420143983657579</v>
      </c>
      <c r="I20" s="81">
        <v>2.7423779588789849</v>
      </c>
      <c r="J20" s="81">
        <v>2.7426665529539935</v>
      </c>
      <c r="K20" s="81">
        <v>2.7428237316263115</v>
      </c>
      <c r="L20" s="81">
        <v>2.7428621047803197</v>
      </c>
      <c r="M20" s="81">
        <v>2.7428229572545577</v>
      </c>
      <c r="N20" s="81">
        <v>2.7427507631189409</v>
      </c>
      <c r="O20" s="81">
        <v>2.7426701574027499</v>
      </c>
      <c r="P20" s="81">
        <v>2.742587233114</v>
      </c>
      <c r="Q20" s="81">
        <v>2.7425020014429338</v>
      </c>
      <c r="R20" s="81">
        <v>2.742414473582202</v>
      </c>
      <c r="S20" s="81">
        <v>2.7423246607261698</v>
      </c>
      <c r="T20" s="81">
        <v>2.7422325740702145</v>
      </c>
      <c r="U20" s="81">
        <v>2.7421382248100339</v>
      </c>
      <c r="V20" s="81">
        <v>2.742041624140966</v>
      </c>
      <c r="W20" s="81">
        <v>2.7419427832573082</v>
      </c>
      <c r="X20" s="81">
        <v>2.7418417133516462</v>
      </c>
      <c r="Y20" s="81">
        <v>2.7417384256141886</v>
      </c>
      <c r="Z20" s="81">
        <v>2.7416329312321084</v>
      </c>
      <c r="AA20" s="81">
        <v>2.7415252413888886</v>
      </c>
      <c r="AB20" s="81">
        <v>2.7414153672636763</v>
      </c>
      <c r="AC20" s="81">
        <v>2.7413033200306467</v>
      </c>
      <c r="AD20" s="81">
        <v>2.7411891108583624</v>
      </c>
      <c r="AE20" s="81">
        <v>2.7410727509091513</v>
      </c>
      <c r="AF20" s="83">
        <v>2.7409757086946707</v>
      </c>
      <c r="AG20" s="83">
        <v>2.7408625659071042</v>
      </c>
      <c r="AH20" s="83">
        <v>2.7407448853584553</v>
      </c>
      <c r="AI20" s="83">
        <v>2.7406283772225168</v>
      </c>
      <c r="AJ20" s="83">
        <v>2.7405103794502268</v>
      </c>
      <c r="AK20" s="83">
        <v>2.7403908632887455</v>
      </c>
      <c r="AL20" s="83">
        <v>2.7402697992404441</v>
      </c>
      <c r="AM20" s="83">
        <v>2.7401471570386757</v>
      </c>
      <c r="AN20" s="83">
        <v>2.7400229056224954</v>
      </c>
      <c r="AO20" s="83">
        <v>2.7398970131104887</v>
      </c>
      <c r="AP20" s="83">
        <v>2.7397694467734448</v>
      </c>
      <c r="AQ20" s="83">
        <v>2.7396401730060416</v>
      </c>
      <c r="AR20" s="83">
        <v>2.7395091572972783</v>
      </c>
      <c r="AS20" s="83">
        <v>2.7393763641998063</v>
      </c>
      <c r="AT20" s="83">
        <v>2.7392417572979362</v>
      </c>
      <c r="AU20" s="83">
        <v>2.7391052991743212</v>
      </c>
      <c r="AV20" s="83">
        <v>2.7389669513753301</v>
      </c>
      <c r="AW20" s="83">
        <v>2.7388266743748653</v>
      </c>
      <c r="AX20" s="83">
        <v>2.738684427536767</v>
      </c>
      <c r="AY20" s="83">
        <v>2.7385401690755122</v>
      </c>
      <c r="AZ20" s="83">
        <v>2.7383938560153411</v>
      </c>
      <c r="BA20" s="83">
        <v>2.7382454441475437</v>
      </c>
      <c r="BB20" s="83">
        <v>2.7380948879859268</v>
      </c>
      <c r="BC20" s="83">
        <v>2.7379421407203526</v>
      </c>
      <c r="BD20" s="83">
        <v>2.7377871541681795</v>
      </c>
      <c r="BE20" s="83">
        <v>2.7376298787236411</v>
      </c>
      <c r="BF20" s="83">
        <v>2.7374702633048522</v>
      </c>
      <c r="BG20" s="83">
        <v>2.7373082552985539</v>
      </c>
      <c r="BH20" s="83">
        <v>2.7371438005022322</v>
      </c>
      <c r="BI20" s="83">
        <v>2.736976843063708</v>
      </c>
      <c r="BJ20" s="83">
        <v>2.7368073254178724</v>
      </c>
      <c r="BK20" s="83">
        <v>2.7366351882204909</v>
      </c>
      <c r="BL20" s="83">
        <v>2.7364603702789867</v>
      </c>
      <c r="BM20" s="83">
        <v>2.7362828084798552</v>
      </c>
      <c r="BN20" s="83">
        <v>2.7361024377127543</v>
      </c>
      <c r="BO20" s="41"/>
      <c r="BP20" s="41"/>
      <c r="BQ20" s="41"/>
      <c r="BR20" s="41"/>
      <c r="BS20" s="41"/>
      <c r="BT20" s="41"/>
      <c r="BU20" s="41"/>
      <c r="BV20" s="41"/>
      <c r="BW20" s="41"/>
      <c r="BX20" s="41"/>
      <c r="BY20" s="41"/>
      <c r="BZ20" s="41"/>
      <c r="CA20" s="41"/>
      <c r="CB20" s="41"/>
      <c r="CC20" s="41"/>
      <c r="CD20" s="41"/>
      <c r="CE20" s="41"/>
      <c r="CF20" s="41"/>
      <c r="CG20" s="41"/>
      <c r="CH20" s="41"/>
      <c r="CI20" s="46"/>
    </row>
    <row r="21" spans="2:87" ht="75" x14ac:dyDescent="0.3">
      <c r="B21" s="31" t="s">
        <v>216</v>
      </c>
      <c r="C21" s="32" t="s">
        <v>217</v>
      </c>
      <c r="D21" s="32" t="s">
        <v>218</v>
      </c>
      <c r="E21" s="31" t="s">
        <v>219</v>
      </c>
      <c r="F21" s="47"/>
      <c r="G21" s="59">
        <v>0.40170885673640894</v>
      </c>
      <c r="H21" s="59">
        <v>0.42646172336017502</v>
      </c>
      <c r="I21" s="59">
        <v>0.50397580214599957</v>
      </c>
      <c r="J21" s="59">
        <v>0.63438718357542312</v>
      </c>
      <c r="K21" s="59">
        <v>0.75010241114944631</v>
      </c>
      <c r="L21" s="59">
        <v>0.82475252661298559</v>
      </c>
      <c r="M21" s="59">
        <v>0.85631909892899627</v>
      </c>
      <c r="N21" s="59">
        <v>0.8642492230540948</v>
      </c>
      <c r="O21" s="59">
        <v>0.86633951185170077</v>
      </c>
      <c r="P21" s="59">
        <v>0.86838112463720118</v>
      </c>
      <c r="Q21" s="59">
        <v>0.87037563709894539</v>
      </c>
      <c r="R21" s="59">
        <v>0.87232455846461432</v>
      </c>
      <c r="S21" s="59">
        <v>0.8742293349624054</v>
      </c>
      <c r="T21" s="59">
        <v>0.87609135306818731</v>
      </c>
      <c r="U21" s="59">
        <v>0.87791194255391136</v>
      </c>
      <c r="V21" s="59">
        <v>0.87969237935132349</v>
      </c>
      <c r="W21" s="59">
        <v>0.8814338882439039</v>
      </c>
      <c r="X21" s="59">
        <v>0.88313764539893491</v>
      </c>
      <c r="Y21" s="59">
        <v>0.88480478075066582</v>
      </c>
      <c r="Z21" s="59">
        <v>0.88643638024469051</v>
      </c>
      <c r="AA21" s="59">
        <v>0.88803348795287729</v>
      </c>
      <c r="AB21" s="59">
        <v>0.88959710806747672</v>
      </c>
      <c r="AC21" s="59">
        <v>0.89112820678238669</v>
      </c>
      <c r="AD21" s="59">
        <v>0.89262771406895125</v>
      </c>
      <c r="AE21" s="59">
        <v>0.89409652535312978</v>
      </c>
      <c r="AF21" s="60">
        <v>0.89560317227431219</v>
      </c>
      <c r="AG21" s="60">
        <v>0.8970374012468938</v>
      </c>
      <c r="AH21" s="60">
        <v>0.8984371687003071</v>
      </c>
      <c r="AI21" s="60">
        <v>0.89981921488339545</v>
      </c>
      <c r="AJ21" s="60">
        <v>0.90117680696546176</v>
      </c>
      <c r="AK21" s="60">
        <v>0.90251058829571762</v>
      </c>
      <c r="AL21" s="60">
        <v>0.90382117985220645</v>
      </c>
      <c r="AM21" s="60">
        <v>0.90510918120581485</v>
      </c>
      <c r="AN21" s="60">
        <v>0.9063751714348588</v>
      </c>
      <c r="AO21" s="60">
        <v>0.90761970999317731</v>
      </c>
      <c r="AP21" s="60">
        <v>0.90884333753447177</v>
      </c>
      <c r="AQ21" s="60">
        <v>0.91004657669543598</v>
      </c>
      <c r="AR21" s="60">
        <v>0.91122993284006382</v>
      </c>
      <c r="AS21" s="60">
        <v>0.91239389476736399</v>
      </c>
      <c r="AT21" s="60">
        <v>0.91353893538455777</v>
      </c>
      <c r="AU21" s="60">
        <v>0.91466551234771176</v>
      </c>
      <c r="AV21" s="60">
        <v>0.91577406867163047</v>
      </c>
      <c r="AW21" s="60">
        <v>0.91686503331071068</v>
      </c>
      <c r="AX21" s="60">
        <v>0.91793882171236152</v>
      </c>
      <c r="AY21" s="60">
        <v>0.91899583634449145</v>
      </c>
      <c r="AZ21" s="60">
        <v>0.92003646719846455</v>
      </c>
      <c r="BA21" s="60">
        <v>0.92106109226884969</v>
      </c>
      <c r="BB21" s="60">
        <v>0.92207007801120278</v>
      </c>
      <c r="BC21" s="60">
        <v>0.92306377977904563</v>
      </c>
      <c r="BD21" s="60">
        <v>0.92404254224113425</v>
      </c>
      <c r="BE21" s="60">
        <v>0.92500669978005057</v>
      </c>
      <c r="BF21" s="60">
        <v>0.92595657687308197</v>
      </c>
      <c r="BG21" s="60">
        <v>0.92689248845630001</v>
      </c>
      <c r="BH21" s="60">
        <v>0.92781474027270139</v>
      </c>
      <c r="BI21" s="60">
        <v>0.92872362920521045</v>
      </c>
      <c r="BJ21" s="60">
        <v>0.92961944359531634</v>
      </c>
      <c r="BK21" s="60">
        <v>0.9305024635480541</v>
      </c>
      <c r="BL21" s="60">
        <v>0.93137296122401081</v>
      </c>
      <c r="BM21" s="60">
        <v>0.93223120111899782</v>
      </c>
      <c r="BN21" s="60">
        <v>0.93307744033198992</v>
      </c>
      <c r="BO21" s="46"/>
      <c r="BP21" s="46"/>
      <c r="BQ21" s="46"/>
      <c r="BR21" s="46"/>
      <c r="BS21" s="46"/>
      <c r="BT21" s="46"/>
      <c r="BU21" s="46"/>
      <c r="BV21" s="46"/>
      <c r="BW21" s="46"/>
      <c r="BX21" s="46"/>
      <c r="BY21" s="46"/>
      <c r="BZ21" s="46"/>
      <c r="CA21" s="46"/>
      <c r="CB21" s="46"/>
      <c r="CC21" s="46"/>
      <c r="CD21" s="46"/>
      <c r="CE21" s="46"/>
      <c r="CF21" s="46"/>
      <c r="CG21" s="46"/>
      <c r="CH21" s="46"/>
      <c r="CI21" s="46"/>
    </row>
    <row r="22" spans="2:87" x14ac:dyDescent="0.3"/>
    <row r="23" spans="2:87" x14ac:dyDescent="0.3"/>
    <row r="24" spans="2:87" x14ac:dyDescent="0.3"/>
    <row r="25" spans="2:87" x14ac:dyDescent="0.3"/>
    <row r="26" spans="2:87" x14ac:dyDescent="0.3"/>
    <row r="27" spans="2:87" x14ac:dyDescent="0.3"/>
  </sheetData>
  <mergeCells count="4">
    <mergeCell ref="B3:D3"/>
    <mergeCell ref="B4:D4"/>
    <mergeCell ref="G5:AE5"/>
    <mergeCell ref="AF5:CI5"/>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857362"/>
  </sheetPr>
  <dimension ref="A1:DD16"/>
  <sheetViews>
    <sheetView showGridLines="0" zoomScale="70" zoomScaleNormal="70" workbookViewId="0">
      <pane xSplit="5" ySplit="6" topLeftCell="AZ9" activePane="bottomRight" state="frozen"/>
      <selection activeCell="E12" sqref="E12"/>
      <selection pane="topRight" activeCell="E12" sqref="E12"/>
      <selection pane="bottomLeft" activeCell="E12" sqref="E12"/>
      <selection pane="bottomRight" activeCell="G7" sqref="G7:BN11"/>
    </sheetView>
  </sheetViews>
  <sheetFormatPr defaultColWidth="0" defaultRowHeight="14" zeroHeight="1" x14ac:dyDescent="0.3"/>
  <cols>
    <col min="1" max="1" width="2.4140625" customWidth="1"/>
    <col min="2" max="2" width="18.08203125" customWidth="1"/>
    <col min="3" max="3" width="14.6640625" customWidth="1"/>
    <col min="4" max="4" width="10.6640625" customWidth="1"/>
    <col min="5" max="5" width="42.9140625" customWidth="1"/>
    <col min="6" max="6" width="3.1640625" customWidth="1"/>
    <col min="7" max="108" width="8.83203125" customWidth="1"/>
    <col min="109" max="16384" width="8.83203125" hidden="1"/>
  </cols>
  <sheetData>
    <row r="1" spans="1:87" ht="22.5" x14ac:dyDescent="0.3">
      <c r="A1" s="27"/>
      <c r="B1" s="1" t="s">
        <v>220</v>
      </c>
      <c r="C1" s="25"/>
      <c r="D1" s="26"/>
      <c r="E1" s="25"/>
      <c r="F1" s="36"/>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row>
    <row r="2" spans="1:87" ht="14.5" thickBot="1" x14ac:dyDescent="0.35">
      <c r="A2" s="28"/>
      <c r="B2" s="28"/>
      <c r="C2" s="28"/>
      <c r="D2" s="28"/>
      <c r="E2" s="28"/>
      <c r="F2" s="36"/>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c r="CE2" s="28"/>
      <c r="CF2" s="28"/>
      <c r="CG2" s="28"/>
      <c r="CH2" s="28"/>
      <c r="CI2" s="28"/>
    </row>
    <row r="3" spans="1:87" ht="16.5" thickBot="1" x14ac:dyDescent="0.35">
      <c r="A3" s="28"/>
      <c r="B3" s="72" t="s">
        <v>2</v>
      </c>
      <c r="C3" s="73"/>
      <c r="D3" s="74"/>
      <c r="E3" s="50" t="str">
        <f>'Cover sheet'!C5</f>
        <v>Affinity Water</v>
      </c>
      <c r="F3" s="47"/>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row>
    <row r="4" spans="1:87" ht="16.5" thickBot="1" x14ac:dyDescent="0.35">
      <c r="A4" s="28"/>
      <c r="B4" s="72" t="s">
        <v>357</v>
      </c>
      <c r="C4" s="73"/>
      <c r="D4" s="74"/>
      <c r="E4" s="50" t="str">
        <f>'Cover sheet'!C6</f>
        <v>Pinn</v>
      </c>
      <c r="F4" s="47"/>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row>
    <row r="5" spans="1:87" ht="15.5" thickBot="1" x14ac:dyDescent="0.45">
      <c r="A5" s="28"/>
      <c r="B5" s="30"/>
      <c r="C5" s="30"/>
      <c r="D5" s="28"/>
      <c r="E5" s="28"/>
      <c r="F5" s="47"/>
      <c r="G5" s="79" t="s">
        <v>68</v>
      </c>
      <c r="H5" s="79"/>
      <c r="I5" s="79"/>
      <c r="J5" s="79"/>
      <c r="K5" s="79"/>
      <c r="L5" s="79"/>
      <c r="M5" s="79"/>
      <c r="N5" s="79"/>
      <c r="O5" s="79"/>
      <c r="P5" s="79"/>
      <c r="Q5" s="79"/>
      <c r="R5" s="79"/>
      <c r="S5" s="79"/>
      <c r="T5" s="79"/>
      <c r="U5" s="79"/>
      <c r="V5" s="79"/>
      <c r="W5" s="79"/>
      <c r="X5" s="79"/>
      <c r="Y5" s="79"/>
      <c r="Z5" s="79"/>
      <c r="AA5" s="79"/>
      <c r="AB5" s="79"/>
      <c r="AC5" s="79"/>
      <c r="AD5" s="79"/>
      <c r="AE5" s="79"/>
      <c r="AF5" s="80" t="s">
        <v>69</v>
      </c>
      <c r="AG5" s="80"/>
      <c r="AH5" s="80"/>
      <c r="AI5" s="80"/>
      <c r="AJ5" s="80"/>
      <c r="AK5" s="80"/>
      <c r="AL5" s="80"/>
      <c r="AM5" s="80"/>
      <c r="AN5" s="80"/>
      <c r="AO5" s="80"/>
      <c r="AP5" s="80"/>
      <c r="AQ5" s="80"/>
      <c r="AR5" s="80"/>
      <c r="AS5" s="80"/>
      <c r="AT5" s="80"/>
      <c r="AU5" s="80"/>
      <c r="AV5" s="80"/>
      <c r="AW5" s="80"/>
      <c r="AX5" s="80"/>
      <c r="AY5" s="80"/>
      <c r="AZ5" s="80"/>
      <c r="BA5" s="80"/>
      <c r="BB5" s="80"/>
      <c r="BC5" s="80"/>
      <c r="BD5" s="80"/>
      <c r="BE5" s="80"/>
      <c r="BF5" s="80"/>
      <c r="BG5" s="80"/>
      <c r="BH5" s="80"/>
      <c r="BI5" s="80"/>
      <c r="BJ5" s="80"/>
      <c r="BK5" s="80"/>
      <c r="BL5" s="80"/>
      <c r="BM5" s="80"/>
      <c r="BN5" s="80"/>
      <c r="BO5" s="80"/>
      <c r="BP5" s="80"/>
      <c r="BQ5" s="80"/>
      <c r="BR5" s="80"/>
      <c r="BS5" s="80"/>
      <c r="BT5" s="80"/>
      <c r="BU5" s="80"/>
      <c r="BV5" s="80"/>
      <c r="BW5" s="80"/>
      <c r="BX5" s="80"/>
      <c r="BY5" s="80"/>
      <c r="BZ5" s="80"/>
      <c r="CA5" s="80"/>
      <c r="CB5" s="80"/>
      <c r="CC5" s="80"/>
      <c r="CD5" s="80"/>
      <c r="CE5" s="80"/>
      <c r="CF5" s="80"/>
      <c r="CG5" s="80"/>
      <c r="CH5" s="80"/>
      <c r="CI5" s="80"/>
    </row>
    <row r="6" spans="1:87" ht="14.5" thickBot="1" x14ac:dyDescent="0.35">
      <c r="A6" s="27"/>
      <c r="B6" s="21" t="s">
        <v>19</v>
      </c>
      <c r="C6" s="22" t="s">
        <v>20</v>
      </c>
      <c r="D6" s="22" t="s">
        <v>21</v>
      </c>
      <c r="E6" s="21" t="s">
        <v>22</v>
      </c>
      <c r="F6" s="47"/>
      <c r="G6" s="22" t="s">
        <v>70</v>
      </c>
      <c r="H6" s="22" t="s">
        <v>71</v>
      </c>
      <c r="I6" s="22" t="s">
        <v>72</v>
      </c>
      <c r="J6" s="22" t="s">
        <v>73</v>
      </c>
      <c r="K6" s="22" t="s">
        <v>74</v>
      </c>
      <c r="L6" s="22" t="s">
        <v>75</v>
      </c>
      <c r="M6" s="22" t="s">
        <v>76</v>
      </c>
      <c r="N6" s="22" t="s">
        <v>77</v>
      </c>
      <c r="O6" s="22" t="s">
        <v>78</v>
      </c>
      <c r="P6" s="22" t="s">
        <v>79</v>
      </c>
      <c r="Q6" s="22" t="s">
        <v>80</v>
      </c>
      <c r="R6" s="22" t="s">
        <v>81</v>
      </c>
      <c r="S6" s="22" t="s">
        <v>82</v>
      </c>
      <c r="T6" s="22" t="s">
        <v>83</v>
      </c>
      <c r="U6" s="22" t="s">
        <v>84</v>
      </c>
      <c r="V6" s="22" t="s">
        <v>85</v>
      </c>
      <c r="W6" s="22" t="s">
        <v>86</v>
      </c>
      <c r="X6" s="22" t="s">
        <v>87</v>
      </c>
      <c r="Y6" s="22" t="s">
        <v>88</v>
      </c>
      <c r="Z6" s="22" t="s">
        <v>89</v>
      </c>
      <c r="AA6" s="22" t="s">
        <v>90</v>
      </c>
      <c r="AB6" s="22" t="s">
        <v>91</v>
      </c>
      <c r="AC6" s="22" t="s">
        <v>92</v>
      </c>
      <c r="AD6" s="22" t="s">
        <v>93</v>
      </c>
      <c r="AE6" s="22" t="s">
        <v>94</v>
      </c>
      <c r="AF6" s="22" t="s">
        <v>95</v>
      </c>
      <c r="AG6" s="22" t="s">
        <v>96</v>
      </c>
      <c r="AH6" s="22" t="s">
        <v>97</v>
      </c>
      <c r="AI6" s="22" t="s">
        <v>98</v>
      </c>
      <c r="AJ6" s="22" t="s">
        <v>99</v>
      </c>
      <c r="AK6" s="22" t="s">
        <v>100</v>
      </c>
      <c r="AL6" s="22" t="s">
        <v>101</v>
      </c>
      <c r="AM6" s="22" t="s">
        <v>102</v>
      </c>
      <c r="AN6" s="22" t="s">
        <v>103</v>
      </c>
      <c r="AO6" s="22" t="s">
        <v>104</v>
      </c>
      <c r="AP6" s="22" t="s">
        <v>105</v>
      </c>
      <c r="AQ6" s="22" t="s">
        <v>106</v>
      </c>
      <c r="AR6" s="22" t="s">
        <v>107</v>
      </c>
      <c r="AS6" s="22" t="s">
        <v>108</v>
      </c>
      <c r="AT6" s="22" t="s">
        <v>109</v>
      </c>
      <c r="AU6" s="22" t="s">
        <v>110</v>
      </c>
      <c r="AV6" s="22" t="s">
        <v>111</v>
      </c>
      <c r="AW6" s="22" t="s">
        <v>112</v>
      </c>
      <c r="AX6" s="22" t="s">
        <v>113</v>
      </c>
      <c r="AY6" s="22" t="s">
        <v>114</v>
      </c>
      <c r="AZ6" s="22" t="s">
        <v>115</v>
      </c>
      <c r="BA6" s="22" t="s">
        <v>116</v>
      </c>
      <c r="BB6" s="22" t="s">
        <v>117</v>
      </c>
      <c r="BC6" s="22" t="s">
        <v>118</v>
      </c>
      <c r="BD6" s="22" t="s">
        <v>119</v>
      </c>
      <c r="BE6" s="22" t="s">
        <v>120</v>
      </c>
      <c r="BF6" s="22" t="s">
        <v>121</v>
      </c>
      <c r="BG6" s="22" t="s">
        <v>122</v>
      </c>
      <c r="BH6" s="22" t="s">
        <v>123</v>
      </c>
      <c r="BI6" s="22" t="s">
        <v>124</v>
      </c>
      <c r="BJ6" s="22" t="s">
        <v>125</v>
      </c>
      <c r="BK6" s="22" t="s">
        <v>126</v>
      </c>
      <c r="BL6" s="22" t="s">
        <v>127</v>
      </c>
      <c r="BM6" s="22" t="s">
        <v>128</v>
      </c>
      <c r="BN6" s="22" t="s">
        <v>129</v>
      </c>
      <c r="BO6" s="22" t="s">
        <v>130</v>
      </c>
      <c r="BP6" s="22" t="s">
        <v>131</v>
      </c>
      <c r="BQ6" s="22" t="s">
        <v>132</v>
      </c>
      <c r="BR6" s="22" t="s">
        <v>133</v>
      </c>
      <c r="BS6" s="22" t="s">
        <v>134</v>
      </c>
      <c r="BT6" s="22" t="s">
        <v>135</v>
      </c>
      <c r="BU6" s="22" t="s">
        <v>136</v>
      </c>
      <c r="BV6" s="22" t="s">
        <v>137</v>
      </c>
      <c r="BW6" s="22" t="s">
        <v>138</v>
      </c>
      <c r="BX6" s="22" t="s">
        <v>139</v>
      </c>
      <c r="BY6" s="22" t="s">
        <v>140</v>
      </c>
      <c r="BZ6" s="22" t="s">
        <v>141</v>
      </c>
      <c r="CA6" s="22" t="s">
        <v>142</v>
      </c>
      <c r="CB6" s="22" t="s">
        <v>143</v>
      </c>
      <c r="CC6" s="22" t="s">
        <v>144</v>
      </c>
      <c r="CD6" s="22" t="s">
        <v>145</v>
      </c>
      <c r="CE6" s="22" t="s">
        <v>146</v>
      </c>
      <c r="CF6" s="22" t="s">
        <v>147</v>
      </c>
      <c r="CG6" s="22" t="s">
        <v>148</v>
      </c>
      <c r="CH6" s="22" t="s">
        <v>149</v>
      </c>
      <c r="CI6" s="22" t="s">
        <v>150</v>
      </c>
    </row>
    <row r="7" spans="1:87" ht="125" x14ac:dyDescent="0.3">
      <c r="B7" s="37" t="s">
        <v>221</v>
      </c>
      <c r="C7" s="38" t="s">
        <v>222</v>
      </c>
      <c r="D7" s="38" t="s">
        <v>54</v>
      </c>
      <c r="E7" s="37" t="s">
        <v>223</v>
      </c>
      <c r="F7" s="47"/>
      <c r="G7" s="81">
        <v>322.53960329943482</v>
      </c>
      <c r="H7" s="81">
        <v>323.26636706104</v>
      </c>
      <c r="I7" s="81">
        <v>320.23276620250874</v>
      </c>
      <c r="J7" s="81">
        <v>312.75707841480494</v>
      </c>
      <c r="K7" s="81">
        <v>305.70368064997609</v>
      </c>
      <c r="L7" s="81">
        <v>301.36107592604441</v>
      </c>
      <c r="M7" s="81">
        <v>298.70236425446939</v>
      </c>
      <c r="N7" s="81">
        <v>299.20495137374462</v>
      </c>
      <c r="O7" s="81">
        <v>301.1034499860308</v>
      </c>
      <c r="P7" s="81">
        <v>303.00024814515132</v>
      </c>
      <c r="Q7" s="81">
        <v>304.89209526529589</v>
      </c>
      <c r="R7" s="81">
        <v>306.80387829057707</v>
      </c>
      <c r="S7" s="81">
        <v>308.71396612279727</v>
      </c>
      <c r="T7" s="81">
        <v>310.62942462774589</v>
      </c>
      <c r="U7" s="81">
        <v>312.57920575744419</v>
      </c>
      <c r="V7" s="81">
        <v>314.51237238718141</v>
      </c>
      <c r="W7" s="81">
        <v>316.47274983263799</v>
      </c>
      <c r="X7" s="81">
        <v>318.42028424789817</v>
      </c>
      <c r="Y7" s="81">
        <v>320.4059121560062</v>
      </c>
      <c r="Z7" s="81">
        <v>322.40473744894564</v>
      </c>
      <c r="AA7" s="81">
        <v>324.38696725428036</v>
      </c>
      <c r="AB7" s="81">
        <v>326.6540158453173</v>
      </c>
      <c r="AC7" s="81">
        <v>328.91400901893712</v>
      </c>
      <c r="AD7" s="81">
        <v>331.21583856001138</v>
      </c>
      <c r="AE7" s="81">
        <v>333.52208951649061</v>
      </c>
      <c r="AF7" s="83">
        <v>335.00750817014762</v>
      </c>
      <c r="AG7" s="83">
        <v>337.01393617678309</v>
      </c>
      <c r="AH7" s="83">
        <v>339.10965157804202</v>
      </c>
      <c r="AI7" s="83">
        <v>341.21076990630087</v>
      </c>
      <c r="AJ7" s="83">
        <v>343.31413868595496</v>
      </c>
      <c r="AK7" s="83">
        <v>345.42055811460898</v>
      </c>
      <c r="AL7" s="83">
        <v>347.52371339822798</v>
      </c>
      <c r="AM7" s="83">
        <v>349.62214166006754</v>
      </c>
      <c r="AN7" s="83">
        <v>351.70837788402014</v>
      </c>
      <c r="AO7" s="83">
        <v>353.78098347987316</v>
      </c>
      <c r="AP7" s="83">
        <v>355.83554424331351</v>
      </c>
      <c r="AQ7" s="83">
        <v>357.86241379726505</v>
      </c>
      <c r="AR7" s="83">
        <v>359.89821721867577</v>
      </c>
      <c r="AS7" s="83">
        <v>361.95102127501889</v>
      </c>
      <c r="AT7" s="83">
        <v>364.03850478284551</v>
      </c>
      <c r="AU7" s="83">
        <v>366.17771474437114</v>
      </c>
      <c r="AV7" s="83">
        <v>368.25591019541781</v>
      </c>
      <c r="AW7" s="83">
        <v>370.32255981392018</v>
      </c>
      <c r="AX7" s="83">
        <v>372.38700523034345</v>
      </c>
      <c r="AY7" s="83">
        <v>374.45035310898174</v>
      </c>
      <c r="AZ7" s="83">
        <v>376.51372292937174</v>
      </c>
      <c r="BA7" s="83">
        <v>378.57875791156124</v>
      </c>
      <c r="BB7" s="83">
        <v>380.64660360688032</v>
      </c>
      <c r="BC7" s="83">
        <v>382.71833336296214</v>
      </c>
      <c r="BD7" s="83">
        <v>384.79388276796919</v>
      </c>
      <c r="BE7" s="83">
        <v>386.87247800186043</v>
      </c>
      <c r="BF7" s="83">
        <v>388.95192563254358</v>
      </c>
      <c r="BG7" s="83">
        <v>391.02728292799503</v>
      </c>
      <c r="BH7" s="83">
        <v>393.0974033370731</v>
      </c>
      <c r="BI7" s="83">
        <v>395.16251272980935</v>
      </c>
      <c r="BJ7" s="83">
        <v>397.22639485057823</v>
      </c>
      <c r="BK7" s="83">
        <v>399.2977364464561</v>
      </c>
      <c r="BL7" s="83">
        <v>401.37080039503843</v>
      </c>
      <c r="BM7" s="83">
        <v>403.44437248954137</v>
      </c>
      <c r="BN7" s="83">
        <v>405.51804809815781</v>
      </c>
      <c r="BO7" s="41"/>
      <c r="BP7" s="41"/>
      <c r="BQ7" s="41"/>
      <c r="BR7" s="41"/>
      <c r="BS7" s="41"/>
      <c r="BT7" s="41"/>
      <c r="BU7" s="41"/>
      <c r="BV7" s="41"/>
      <c r="BW7" s="41"/>
      <c r="BX7" s="41"/>
      <c r="BY7" s="41"/>
      <c r="BZ7" s="41"/>
      <c r="CA7" s="41"/>
      <c r="CB7" s="41"/>
      <c r="CC7" s="41"/>
      <c r="CD7" s="41"/>
      <c r="CE7" s="41"/>
      <c r="CF7" s="41"/>
      <c r="CG7" s="41"/>
      <c r="CH7" s="41"/>
      <c r="CI7" s="42"/>
    </row>
    <row r="8" spans="1:87" ht="100" x14ac:dyDescent="0.3">
      <c r="B8" s="31" t="s">
        <v>224</v>
      </c>
      <c r="C8" s="32" t="s">
        <v>225</v>
      </c>
      <c r="D8" s="32" t="s">
        <v>54</v>
      </c>
      <c r="E8" s="31" t="s">
        <v>226</v>
      </c>
      <c r="F8" s="47"/>
      <c r="G8" s="81">
        <v>267.09135715722795</v>
      </c>
      <c r="H8" s="81">
        <v>267.10704615722796</v>
      </c>
      <c r="I8" s="81">
        <v>267.00989725722792</v>
      </c>
      <c r="J8" s="81">
        <v>266.77940465722793</v>
      </c>
      <c r="K8" s="81">
        <v>266.56153425722795</v>
      </c>
      <c r="L8" s="81">
        <v>266.42539345722793</v>
      </c>
      <c r="M8" s="81">
        <v>266.38372335722795</v>
      </c>
      <c r="N8" s="81">
        <v>266.39812565722798</v>
      </c>
      <c r="O8" s="81">
        <v>266.45428125722793</v>
      </c>
      <c r="P8" s="81">
        <v>266.51029735722796</v>
      </c>
      <c r="Q8" s="81">
        <v>266.56607335722794</v>
      </c>
      <c r="R8" s="81">
        <v>266.62232385722797</v>
      </c>
      <c r="S8" s="81">
        <v>266.67837075722792</v>
      </c>
      <c r="T8" s="81">
        <v>266.73445755722793</v>
      </c>
      <c r="U8" s="81">
        <v>266.79145665722797</v>
      </c>
      <c r="V8" s="81">
        <v>266.84783385722795</v>
      </c>
      <c r="W8" s="81">
        <v>266.90490605722795</v>
      </c>
      <c r="X8" s="81">
        <v>266.96146645722797</v>
      </c>
      <c r="Y8" s="81">
        <v>267.01903375722793</v>
      </c>
      <c r="Z8" s="81">
        <v>267.07686015722794</v>
      </c>
      <c r="AA8" s="81">
        <v>267.13405755722795</v>
      </c>
      <c r="AB8" s="81">
        <v>267.19965145722796</v>
      </c>
      <c r="AC8" s="81">
        <v>267.26489025722799</v>
      </c>
      <c r="AD8" s="81">
        <v>267.33123775722794</v>
      </c>
      <c r="AE8" s="81">
        <v>267.39756855722794</v>
      </c>
      <c r="AF8" s="83">
        <v>267.43917365722797</v>
      </c>
      <c r="AG8" s="83">
        <v>267.49945745722795</v>
      </c>
      <c r="AH8" s="83">
        <v>267.55997495722795</v>
      </c>
      <c r="AI8" s="83">
        <v>267.62064635722794</v>
      </c>
      <c r="AJ8" s="83">
        <v>267.68138815722796</v>
      </c>
      <c r="AK8" s="83">
        <v>267.74223595722793</v>
      </c>
      <c r="AL8" s="83">
        <v>267.80301045722797</v>
      </c>
      <c r="AM8" s="83">
        <v>267.86367705722796</v>
      </c>
      <c r="AN8" s="83">
        <v>267.92401815722798</v>
      </c>
      <c r="AO8" s="83">
        <v>267.98399315722793</v>
      </c>
      <c r="AP8" s="83">
        <v>268.04346695722796</v>
      </c>
      <c r="AQ8" s="83">
        <v>268.10214315722794</v>
      </c>
      <c r="AR8" s="83">
        <v>268.16110345722791</v>
      </c>
      <c r="AS8" s="83">
        <v>268.2205641572279</v>
      </c>
      <c r="AT8" s="83">
        <v>268.28101775722797</v>
      </c>
      <c r="AU8" s="83">
        <v>268.34292345722798</v>
      </c>
      <c r="AV8" s="83">
        <v>268.40282985722797</v>
      </c>
      <c r="AW8" s="83">
        <v>268.46265005722796</v>
      </c>
      <c r="AX8" s="83">
        <v>268.52240995722792</v>
      </c>
      <c r="AY8" s="83">
        <v>268.58213825722794</v>
      </c>
      <c r="AZ8" s="83">
        <v>268.64186365722793</v>
      </c>
      <c r="BA8" s="83">
        <v>268.70163185722799</v>
      </c>
      <c r="BB8" s="83">
        <v>268.76147415722795</v>
      </c>
      <c r="BC8" s="83">
        <v>268.82142165722797</v>
      </c>
      <c r="BD8" s="83">
        <v>268.88147335722795</v>
      </c>
      <c r="BE8" s="83">
        <v>268.94160895722797</v>
      </c>
      <c r="BF8" s="83">
        <v>269.00176755722794</v>
      </c>
      <c r="BG8" s="83">
        <v>269.06180725722794</v>
      </c>
      <c r="BH8" s="83">
        <v>269.12169985722795</v>
      </c>
      <c r="BI8" s="83">
        <v>269.18145645722791</v>
      </c>
      <c r="BJ8" s="83">
        <v>269.24118925722797</v>
      </c>
      <c r="BK8" s="83">
        <v>269.30114655722798</v>
      </c>
      <c r="BL8" s="83">
        <v>269.36112705722798</v>
      </c>
      <c r="BM8" s="83">
        <v>269.42112125722792</v>
      </c>
      <c r="BN8" s="83">
        <v>269.48111845722792</v>
      </c>
      <c r="BO8" s="41"/>
      <c r="BP8" s="41"/>
      <c r="BQ8" s="41"/>
      <c r="BR8" s="41"/>
      <c r="BS8" s="41"/>
      <c r="BT8" s="41"/>
      <c r="BU8" s="41"/>
      <c r="BV8" s="41"/>
      <c r="BW8" s="41"/>
      <c r="BX8" s="41"/>
      <c r="BY8" s="41"/>
      <c r="BZ8" s="41"/>
      <c r="CA8" s="41"/>
      <c r="CB8" s="41"/>
      <c r="CC8" s="41"/>
      <c r="CD8" s="41"/>
      <c r="CE8" s="41"/>
      <c r="CF8" s="41"/>
      <c r="CG8" s="41"/>
      <c r="CH8" s="41"/>
      <c r="CI8" s="46"/>
    </row>
    <row r="9" spans="1:87" ht="75" x14ac:dyDescent="0.3">
      <c r="B9" s="31" t="s">
        <v>227</v>
      </c>
      <c r="C9" s="32" t="s">
        <v>228</v>
      </c>
      <c r="D9" s="32" t="s">
        <v>54</v>
      </c>
      <c r="E9" s="31" t="s">
        <v>229</v>
      </c>
      <c r="F9" s="47"/>
      <c r="G9" s="81">
        <v>281.29135715722794</v>
      </c>
      <c r="H9" s="81">
        <v>281.30704615722794</v>
      </c>
      <c r="I9" s="81">
        <v>281.20989725722791</v>
      </c>
      <c r="J9" s="81">
        <v>280.97940465722792</v>
      </c>
      <c r="K9" s="81">
        <v>280.76153425722794</v>
      </c>
      <c r="L9" s="81">
        <v>280.62539345722791</v>
      </c>
      <c r="M9" s="81">
        <v>280.58372335722794</v>
      </c>
      <c r="N9" s="81">
        <v>280.59812565722797</v>
      </c>
      <c r="O9" s="81">
        <v>280.65428125722792</v>
      </c>
      <c r="P9" s="81">
        <v>280.71029735722794</v>
      </c>
      <c r="Q9" s="81">
        <v>280.76607335722792</v>
      </c>
      <c r="R9" s="81">
        <v>280.82232385722796</v>
      </c>
      <c r="S9" s="81">
        <v>280.87837075722791</v>
      </c>
      <c r="T9" s="81">
        <v>280.93445755722792</v>
      </c>
      <c r="U9" s="81">
        <v>280.99145665722796</v>
      </c>
      <c r="V9" s="81">
        <v>281.04783385722794</v>
      </c>
      <c r="W9" s="81">
        <v>281.10490605722794</v>
      </c>
      <c r="X9" s="81">
        <v>281.16146645722796</v>
      </c>
      <c r="Y9" s="81">
        <v>281.21903375722792</v>
      </c>
      <c r="Z9" s="81">
        <v>281.27686015722793</v>
      </c>
      <c r="AA9" s="81">
        <v>281.33405755722794</v>
      </c>
      <c r="AB9" s="81">
        <v>281.39965145722795</v>
      </c>
      <c r="AC9" s="81">
        <v>281.46489025722798</v>
      </c>
      <c r="AD9" s="81">
        <v>281.53123775722793</v>
      </c>
      <c r="AE9" s="81">
        <v>281.59756855722793</v>
      </c>
      <c r="AF9" s="83">
        <v>281.63917365722796</v>
      </c>
      <c r="AG9" s="83">
        <v>281.69945745722794</v>
      </c>
      <c r="AH9" s="83">
        <v>281.75997495722794</v>
      </c>
      <c r="AI9" s="83">
        <v>281.82064635722793</v>
      </c>
      <c r="AJ9" s="83">
        <v>281.88138815722795</v>
      </c>
      <c r="AK9" s="83">
        <v>281.94223595722792</v>
      </c>
      <c r="AL9" s="83">
        <v>282.00301045722796</v>
      </c>
      <c r="AM9" s="83">
        <v>282.06367705722795</v>
      </c>
      <c r="AN9" s="83">
        <v>282.12401815722797</v>
      </c>
      <c r="AO9" s="83">
        <v>282.18399315722792</v>
      </c>
      <c r="AP9" s="83">
        <v>282.24346695722795</v>
      </c>
      <c r="AQ9" s="83">
        <v>282.30214315722793</v>
      </c>
      <c r="AR9" s="83">
        <v>282.3611034572279</v>
      </c>
      <c r="AS9" s="83">
        <v>282.42056415722789</v>
      </c>
      <c r="AT9" s="83">
        <v>282.48101775722796</v>
      </c>
      <c r="AU9" s="83">
        <v>282.54292345722797</v>
      </c>
      <c r="AV9" s="83">
        <v>282.60282985722796</v>
      </c>
      <c r="AW9" s="83">
        <v>282.66265005722795</v>
      </c>
      <c r="AX9" s="83">
        <v>282.72240995722791</v>
      </c>
      <c r="AY9" s="83">
        <v>282.78213825722793</v>
      </c>
      <c r="AZ9" s="83">
        <v>282.84186365722792</v>
      </c>
      <c r="BA9" s="83">
        <v>282.90163185722798</v>
      </c>
      <c r="BB9" s="83">
        <v>282.96147415722794</v>
      </c>
      <c r="BC9" s="83">
        <v>283.02142165722796</v>
      </c>
      <c r="BD9" s="83">
        <v>283.08147335722794</v>
      </c>
      <c r="BE9" s="83">
        <v>283.14160895722796</v>
      </c>
      <c r="BF9" s="83">
        <v>283.20176755722792</v>
      </c>
      <c r="BG9" s="83">
        <v>283.26180725722793</v>
      </c>
      <c r="BH9" s="83">
        <v>283.32169985722794</v>
      </c>
      <c r="BI9" s="83">
        <v>283.3814564572279</v>
      </c>
      <c r="BJ9" s="83">
        <v>283.44118925722796</v>
      </c>
      <c r="BK9" s="83">
        <v>283.50114655722797</v>
      </c>
      <c r="BL9" s="83">
        <v>283.56112705722796</v>
      </c>
      <c r="BM9" s="83">
        <v>283.62112125722791</v>
      </c>
      <c r="BN9" s="83">
        <v>283.68111845722791</v>
      </c>
      <c r="BO9" s="41"/>
      <c r="BP9" s="41"/>
      <c r="BQ9" s="41"/>
      <c r="BR9" s="41"/>
      <c r="BS9" s="41"/>
      <c r="BT9" s="41"/>
      <c r="BU9" s="41"/>
      <c r="BV9" s="41"/>
      <c r="BW9" s="41"/>
      <c r="BX9" s="41"/>
      <c r="BY9" s="41"/>
      <c r="BZ9" s="41"/>
      <c r="CA9" s="41"/>
      <c r="CB9" s="41"/>
      <c r="CC9" s="41"/>
      <c r="CD9" s="41"/>
      <c r="CE9" s="41"/>
      <c r="CF9" s="41"/>
      <c r="CG9" s="41"/>
      <c r="CH9" s="41"/>
      <c r="CI9" s="46"/>
    </row>
    <row r="10" spans="1:87" ht="75" x14ac:dyDescent="0.3">
      <c r="B10" s="31" t="s">
        <v>230</v>
      </c>
      <c r="C10" s="32" t="s">
        <v>231</v>
      </c>
      <c r="D10" s="32" t="s">
        <v>54</v>
      </c>
      <c r="E10" s="31" t="s">
        <v>232</v>
      </c>
      <c r="F10" s="47"/>
      <c r="G10" s="81">
        <v>32.3718835345</v>
      </c>
      <c r="H10" s="81">
        <v>32.089240118999996</v>
      </c>
      <c r="I10" s="81">
        <v>31.806596703499999</v>
      </c>
      <c r="J10" s="81">
        <v>31.523953287999998</v>
      </c>
      <c r="K10" s="81">
        <v>31.241309872499997</v>
      </c>
      <c r="L10" s="81">
        <v>30.958666456999996</v>
      </c>
      <c r="M10" s="81">
        <v>30.676023041500002</v>
      </c>
      <c r="N10" s="81">
        <v>30.393379625999998</v>
      </c>
      <c r="O10" s="81">
        <v>30.110736210499997</v>
      </c>
      <c r="P10" s="81">
        <v>29.828092794999996</v>
      </c>
      <c r="Q10" s="81">
        <v>29.545449379499999</v>
      </c>
      <c r="R10" s="81">
        <v>29.262805963999998</v>
      </c>
      <c r="S10" s="81">
        <v>28.980162548499997</v>
      </c>
      <c r="T10" s="81">
        <v>28.697519132999997</v>
      </c>
      <c r="U10" s="81">
        <v>28.414875717499996</v>
      </c>
      <c r="V10" s="81">
        <v>28.132232301999998</v>
      </c>
      <c r="W10" s="81">
        <v>27.849588886499998</v>
      </c>
      <c r="X10" s="81">
        <v>27.566945470999997</v>
      </c>
      <c r="Y10" s="81">
        <v>27.2843020555</v>
      </c>
      <c r="Z10" s="81">
        <v>27.001658639999995</v>
      </c>
      <c r="AA10" s="81">
        <v>26.719015224499998</v>
      </c>
      <c r="AB10" s="81">
        <v>26.436371808999997</v>
      </c>
      <c r="AC10" s="81">
        <v>26.153728393499996</v>
      </c>
      <c r="AD10" s="81">
        <v>25.871084977999999</v>
      </c>
      <c r="AE10" s="81">
        <v>25.588441562499998</v>
      </c>
      <c r="AF10" s="83">
        <v>25.305798146999997</v>
      </c>
      <c r="AG10" s="83">
        <v>25.023154731499996</v>
      </c>
      <c r="AH10" s="83">
        <v>24.740511315999999</v>
      </c>
      <c r="AI10" s="83">
        <v>24.457867900499998</v>
      </c>
      <c r="AJ10" s="83">
        <v>24.175224484999998</v>
      </c>
      <c r="AK10" s="83">
        <v>23.892581069499997</v>
      </c>
      <c r="AL10" s="83">
        <v>23.609937653999999</v>
      </c>
      <c r="AM10" s="83">
        <v>23.327294238499999</v>
      </c>
      <c r="AN10" s="83">
        <v>23.044650822999998</v>
      </c>
      <c r="AO10" s="83">
        <v>22.762007407499997</v>
      </c>
      <c r="AP10" s="83">
        <v>22.479363991999996</v>
      </c>
      <c r="AQ10" s="83">
        <v>22.196720576499999</v>
      </c>
      <c r="AR10" s="83">
        <v>21.914077160999998</v>
      </c>
      <c r="AS10" s="83">
        <v>21.631433745499997</v>
      </c>
      <c r="AT10" s="83">
        <v>21.348790329999996</v>
      </c>
      <c r="AU10" s="83">
        <v>21.066146914499996</v>
      </c>
      <c r="AV10" s="83">
        <v>20.783503498999998</v>
      </c>
      <c r="AW10" s="83">
        <v>20.500860083499997</v>
      </c>
      <c r="AX10" s="83">
        <v>20.218216667999997</v>
      </c>
      <c r="AY10" s="83">
        <v>19.935573252499999</v>
      </c>
      <c r="AZ10" s="83">
        <v>19.652929836999995</v>
      </c>
      <c r="BA10" s="83">
        <v>19.370286421499998</v>
      </c>
      <c r="BB10" s="83">
        <v>19.087643005999997</v>
      </c>
      <c r="BC10" s="83">
        <v>18.804999590499996</v>
      </c>
      <c r="BD10" s="83">
        <v>18.522356174999999</v>
      </c>
      <c r="BE10" s="83">
        <v>18.239712759499994</v>
      </c>
      <c r="BF10" s="83">
        <v>17.957069343999997</v>
      </c>
      <c r="BG10" s="83">
        <v>17.6744259285</v>
      </c>
      <c r="BH10" s="83">
        <v>17.391782512999995</v>
      </c>
      <c r="BI10" s="83">
        <v>17.109139097499998</v>
      </c>
      <c r="BJ10" s="83">
        <v>16.826495682000001</v>
      </c>
      <c r="BK10" s="83">
        <v>16.543852266499997</v>
      </c>
      <c r="BL10" s="83">
        <v>16.261208850999996</v>
      </c>
      <c r="BM10" s="83">
        <v>15.978565435499998</v>
      </c>
      <c r="BN10" s="83">
        <v>15.695922019999999</v>
      </c>
      <c r="BO10" s="41"/>
      <c r="BP10" s="41"/>
      <c r="BQ10" s="41"/>
      <c r="BR10" s="41"/>
      <c r="BS10" s="41"/>
      <c r="BT10" s="41"/>
      <c r="BU10" s="41"/>
      <c r="BV10" s="41"/>
      <c r="BW10" s="41"/>
      <c r="BX10" s="41"/>
      <c r="BY10" s="41"/>
      <c r="BZ10" s="41"/>
      <c r="CA10" s="41"/>
      <c r="CB10" s="41"/>
      <c r="CC10" s="41"/>
      <c r="CD10" s="41"/>
      <c r="CE10" s="41"/>
      <c r="CF10" s="41"/>
      <c r="CG10" s="41"/>
      <c r="CH10" s="41"/>
      <c r="CI10" s="46"/>
    </row>
    <row r="11" spans="1:87" ht="87.5" x14ac:dyDescent="0.3">
      <c r="B11" s="31" t="s">
        <v>233</v>
      </c>
      <c r="C11" s="32" t="s">
        <v>234</v>
      </c>
      <c r="D11" s="32" t="s">
        <v>184</v>
      </c>
      <c r="E11" s="31" t="s">
        <v>235</v>
      </c>
      <c r="F11" s="47"/>
      <c r="G11" s="84">
        <v>-73.620129676706881</v>
      </c>
      <c r="H11" s="84">
        <v>-74.048561022812052</v>
      </c>
      <c r="I11" s="84">
        <v>-70.829465648780825</v>
      </c>
      <c r="J11" s="84">
        <v>-63.301627045577021</v>
      </c>
      <c r="K11" s="84">
        <v>-56.183456265248154</v>
      </c>
      <c r="L11" s="84">
        <v>-51.694348925816485</v>
      </c>
      <c r="M11" s="84">
        <v>-48.794663938741451</v>
      </c>
      <c r="N11" s="84">
        <v>-49.000205342516651</v>
      </c>
      <c r="O11" s="84">
        <v>-50.559904939302868</v>
      </c>
      <c r="P11" s="84">
        <v>-52.11804358292337</v>
      </c>
      <c r="Q11" s="84">
        <v>-53.671471287567968</v>
      </c>
      <c r="R11" s="84">
        <v>-55.244360397349112</v>
      </c>
      <c r="S11" s="84">
        <v>-56.815757914069358</v>
      </c>
      <c r="T11" s="84">
        <v>-58.392486203517976</v>
      </c>
      <c r="U11" s="84">
        <v>-60.002624817716224</v>
      </c>
      <c r="V11" s="84">
        <v>-61.596770831953471</v>
      </c>
      <c r="W11" s="84">
        <v>-63.217432661910053</v>
      </c>
      <c r="X11" s="84">
        <v>-64.825763261670204</v>
      </c>
      <c r="Y11" s="84">
        <v>-66.471180454278283</v>
      </c>
      <c r="Z11" s="84">
        <v>-68.129535931717697</v>
      </c>
      <c r="AA11" s="84">
        <v>-69.771924921552426</v>
      </c>
      <c r="AB11" s="84">
        <v>-71.69073619708935</v>
      </c>
      <c r="AC11" s="84">
        <v>-73.602847155209133</v>
      </c>
      <c r="AD11" s="84">
        <v>-75.555685780783449</v>
      </c>
      <c r="AE11" s="84">
        <v>-77.512962521762674</v>
      </c>
      <c r="AF11" s="85">
        <v>-78.67413265991965</v>
      </c>
      <c r="AG11" s="85">
        <v>-80.337633451055154</v>
      </c>
      <c r="AH11" s="85">
        <v>-82.090187936814075</v>
      </c>
      <c r="AI11" s="85">
        <v>-83.84799144957293</v>
      </c>
      <c r="AJ11" s="85">
        <v>-85.607975013727014</v>
      </c>
      <c r="AK11" s="85">
        <v>-87.370903226881055</v>
      </c>
      <c r="AL11" s="85">
        <v>-89.130640595000017</v>
      </c>
      <c r="AM11" s="85">
        <v>-90.885758841339594</v>
      </c>
      <c r="AN11" s="85">
        <v>-92.62901054979217</v>
      </c>
      <c r="AO11" s="85">
        <v>-94.358997730145234</v>
      </c>
      <c r="AP11" s="85">
        <v>-96.071441278085558</v>
      </c>
      <c r="AQ11" s="85">
        <v>-97.756991216537116</v>
      </c>
      <c r="AR11" s="85">
        <v>-99.451190922447864</v>
      </c>
      <c r="AS11" s="85">
        <v>-101.16189086329101</v>
      </c>
      <c r="AT11" s="85">
        <v>-102.90627735561755</v>
      </c>
      <c r="AU11" s="85">
        <v>-104.70093820164317</v>
      </c>
      <c r="AV11" s="85">
        <v>-106.43658383718986</v>
      </c>
      <c r="AW11" s="85">
        <v>-108.16076984019223</v>
      </c>
      <c r="AX11" s="85">
        <v>-109.88281194111553</v>
      </c>
      <c r="AY11" s="85">
        <v>-111.60378810425382</v>
      </c>
      <c r="AZ11" s="85">
        <v>-113.32478910914381</v>
      </c>
      <c r="BA11" s="85">
        <v>-115.04741247583326</v>
      </c>
      <c r="BB11" s="85">
        <v>-116.77277245565237</v>
      </c>
      <c r="BC11" s="85">
        <v>-118.50191129623417</v>
      </c>
      <c r="BD11" s="85">
        <v>-120.23476558574126</v>
      </c>
      <c r="BE11" s="85">
        <v>-121.97058180413246</v>
      </c>
      <c r="BF11" s="85">
        <v>-123.70722741931564</v>
      </c>
      <c r="BG11" s="85">
        <v>-125.4399015992671</v>
      </c>
      <c r="BH11" s="85">
        <v>-127.16748599284516</v>
      </c>
      <c r="BI11" s="85">
        <v>-128.89019537008144</v>
      </c>
      <c r="BJ11" s="85">
        <v>-130.61170127535027</v>
      </c>
      <c r="BK11" s="85">
        <v>-132.34044215572811</v>
      </c>
      <c r="BL11" s="85">
        <v>-134.07088218881046</v>
      </c>
      <c r="BM11" s="85">
        <v>-135.80181666781345</v>
      </c>
      <c r="BN11" s="85">
        <v>-137.53285166092991</v>
      </c>
      <c r="BO11" s="46"/>
      <c r="BP11" s="46"/>
      <c r="BQ11" s="46"/>
      <c r="BR11" s="46"/>
      <c r="BS11" s="46"/>
      <c r="BT11" s="46"/>
      <c r="BU11" s="46"/>
      <c r="BV11" s="46"/>
      <c r="BW11" s="46"/>
      <c r="BX11" s="46"/>
      <c r="BY11" s="46"/>
      <c r="BZ11" s="46"/>
      <c r="CA11" s="46"/>
      <c r="CB11" s="46"/>
      <c r="CC11" s="46"/>
      <c r="CD11" s="46"/>
      <c r="CE11" s="46"/>
      <c r="CF11" s="46"/>
      <c r="CG11" s="46"/>
      <c r="CH11" s="46"/>
      <c r="CI11" s="46"/>
    </row>
    <row r="12" spans="1:87" x14ac:dyDescent="0.3"/>
    <row r="13" spans="1:87" x14ac:dyDescent="0.3"/>
    <row r="14" spans="1:87" x14ac:dyDescent="0.3"/>
    <row r="15" spans="1:87" x14ac:dyDescent="0.3"/>
    <row r="16" spans="1:87" x14ac:dyDescent="0.3"/>
  </sheetData>
  <mergeCells count="4">
    <mergeCell ref="B3:D3"/>
    <mergeCell ref="B4:D4"/>
    <mergeCell ref="G5:AE5"/>
    <mergeCell ref="AF5:CI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857362"/>
  </sheetPr>
  <dimension ref="A1:DD16"/>
  <sheetViews>
    <sheetView showGridLines="0" zoomScale="70" zoomScaleNormal="70" workbookViewId="0">
      <pane xSplit="5" ySplit="6" topLeftCell="AZ9" activePane="bottomRight" state="frozen"/>
      <selection activeCell="E12" sqref="E12"/>
      <selection pane="topRight" activeCell="E12" sqref="E12"/>
      <selection pane="bottomLeft" activeCell="E12" sqref="E12"/>
      <selection pane="bottomRight" activeCell="G7" sqref="G7:BN9"/>
    </sheetView>
  </sheetViews>
  <sheetFormatPr defaultColWidth="0" defaultRowHeight="14" zeroHeight="1" x14ac:dyDescent="0.3"/>
  <cols>
    <col min="1" max="1" width="2.58203125" customWidth="1"/>
    <col min="2" max="2" width="15.5" customWidth="1"/>
    <col min="3" max="3" width="14.5" customWidth="1"/>
    <col min="4" max="4" width="9.6640625" customWidth="1"/>
    <col min="5" max="5" width="43.9140625" customWidth="1"/>
    <col min="6" max="6" width="2.58203125" customWidth="1"/>
    <col min="7" max="108" width="8.83203125" customWidth="1"/>
    <col min="109" max="16384" width="8.83203125" hidden="1"/>
  </cols>
  <sheetData>
    <row r="1" spans="1:87" ht="22.5" x14ac:dyDescent="0.3">
      <c r="A1" s="27"/>
      <c r="B1" s="1" t="s">
        <v>236</v>
      </c>
      <c r="C1" s="25"/>
      <c r="D1" s="26"/>
      <c r="E1" s="25"/>
      <c r="F1" s="36"/>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row>
    <row r="2" spans="1:87" ht="14.5" thickBot="1" x14ac:dyDescent="0.35">
      <c r="A2" s="28"/>
      <c r="B2" s="28"/>
      <c r="C2" s="28"/>
      <c r="D2" s="28"/>
      <c r="E2" s="28"/>
      <c r="F2" s="36"/>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c r="CE2" s="28"/>
      <c r="CF2" s="28"/>
      <c r="CG2" s="28"/>
      <c r="CH2" s="28"/>
      <c r="CI2" s="28"/>
    </row>
    <row r="3" spans="1:87" ht="16.5" thickBot="1" x14ac:dyDescent="0.35">
      <c r="A3" s="28"/>
      <c r="B3" s="72" t="s">
        <v>2</v>
      </c>
      <c r="C3" s="73"/>
      <c r="D3" s="74"/>
      <c r="E3" s="50" t="str">
        <f>'Cover sheet'!C5</f>
        <v>Affinity Water</v>
      </c>
      <c r="F3" s="47"/>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row>
    <row r="4" spans="1:87" ht="16.5" thickBot="1" x14ac:dyDescent="0.35">
      <c r="A4" s="28"/>
      <c r="B4" s="72" t="s">
        <v>357</v>
      </c>
      <c r="C4" s="73"/>
      <c r="D4" s="74"/>
      <c r="E4" s="50" t="str">
        <f>'Cover sheet'!C6</f>
        <v>Pinn</v>
      </c>
      <c r="F4" s="47"/>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row>
    <row r="5" spans="1:87" ht="15.5" thickBot="1" x14ac:dyDescent="0.45">
      <c r="A5" s="28"/>
      <c r="B5" s="30"/>
      <c r="C5" s="30"/>
      <c r="D5" s="28"/>
      <c r="E5" s="28"/>
      <c r="F5" s="47"/>
      <c r="G5" s="79" t="s">
        <v>68</v>
      </c>
      <c r="H5" s="79"/>
      <c r="I5" s="79"/>
      <c r="J5" s="79"/>
      <c r="K5" s="79"/>
      <c r="L5" s="79"/>
      <c r="M5" s="79"/>
      <c r="N5" s="79"/>
      <c r="O5" s="79"/>
      <c r="P5" s="79"/>
      <c r="Q5" s="79"/>
      <c r="R5" s="79"/>
      <c r="S5" s="79"/>
      <c r="T5" s="79"/>
      <c r="U5" s="79"/>
      <c r="V5" s="79"/>
      <c r="W5" s="79"/>
      <c r="X5" s="79"/>
      <c r="Y5" s="79"/>
      <c r="Z5" s="79"/>
      <c r="AA5" s="79"/>
      <c r="AB5" s="79"/>
      <c r="AC5" s="79"/>
      <c r="AD5" s="79"/>
      <c r="AE5" s="79"/>
      <c r="AF5" s="80" t="s">
        <v>69</v>
      </c>
      <c r="AG5" s="80"/>
      <c r="AH5" s="80"/>
      <c r="AI5" s="80"/>
      <c r="AJ5" s="80"/>
      <c r="AK5" s="80"/>
      <c r="AL5" s="80"/>
      <c r="AM5" s="80"/>
      <c r="AN5" s="80"/>
      <c r="AO5" s="80"/>
      <c r="AP5" s="80"/>
      <c r="AQ5" s="80"/>
      <c r="AR5" s="80"/>
      <c r="AS5" s="80"/>
      <c r="AT5" s="80"/>
      <c r="AU5" s="80"/>
      <c r="AV5" s="80"/>
      <c r="AW5" s="80"/>
      <c r="AX5" s="80"/>
      <c r="AY5" s="80"/>
      <c r="AZ5" s="80"/>
      <c r="BA5" s="80"/>
      <c r="BB5" s="80"/>
      <c r="BC5" s="80"/>
      <c r="BD5" s="80"/>
      <c r="BE5" s="80"/>
      <c r="BF5" s="80"/>
      <c r="BG5" s="80"/>
      <c r="BH5" s="80"/>
      <c r="BI5" s="80"/>
      <c r="BJ5" s="80"/>
      <c r="BK5" s="80"/>
      <c r="BL5" s="80"/>
      <c r="BM5" s="80"/>
      <c r="BN5" s="80"/>
      <c r="BO5" s="80"/>
      <c r="BP5" s="80"/>
      <c r="BQ5" s="80"/>
      <c r="BR5" s="80"/>
      <c r="BS5" s="80"/>
      <c r="BT5" s="80"/>
      <c r="BU5" s="80"/>
      <c r="BV5" s="80"/>
      <c r="BW5" s="80"/>
      <c r="BX5" s="80"/>
      <c r="BY5" s="80"/>
      <c r="BZ5" s="80"/>
      <c r="CA5" s="80"/>
      <c r="CB5" s="80"/>
      <c r="CC5" s="80"/>
      <c r="CD5" s="80"/>
      <c r="CE5" s="80"/>
      <c r="CF5" s="80"/>
      <c r="CG5" s="80"/>
      <c r="CH5" s="80"/>
      <c r="CI5" s="80"/>
    </row>
    <row r="6" spans="1:87" ht="14.5" thickBot="1" x14ac:dyDescent="0.35">
      <c r="A6" s="27"/>
      <c r="B6" s="21" t="s">
        <v>19</v>
      </c>
      <c r="C6" s="22" t="s">
        <v>20</v>
      </c>
      <c r="D6" s="22" t="s">
        <v>21</v>
      </c>
      <c r="E6" s="21" t="s">
        <v>22</v>
      </c>
      <c r="F6" s="47"/>
      <c r="G6" s="22" t="s">
        <v>70</v>
      </c>
      <c r="H6" s="22" t="s">
        <v>71</v>
      </c>
      <c r="I6" s="22" t="s">
        <v>72</v>
      </c>
      <c r="J6" s="22" t="s">
        <v>73</v>
      </c>
      <c r="K6" s="22" t="s">
        <v>74</v>
      </c>
      <c r="L6" s="22" t="s">
        <v>75</v>
      </c>
      <c r="M6" s="22" t="s">
        <v>76</v>
      </c>
      <c r="N6" s="22" t="s">
        <v>77</v>
      </c>
      <c r="O6" s="22" t="s">
        <v>78</v>
      </c>
      <c r="P6" s="22" t="s">
        <v>79</v>
      </c>
      <c r="Q6" s="22" t="s">
        <v>80</v>
      </c>
      <c r="R6" s="22" t="s">
        <v>81</v>
      </c>
      <c r="S6" s="22" t="s">
        <v>82</v>
      </c>
      <c r="T6" s="22" t="s">
        <v>83</v>
      </c>
      <c r="U6" s="22" t="s">
        <v>84</v>
      </c>
      <c r="V6" s="22" t="s">
        <v>85</v>
      </c>
      <c r="W6" s="22" t="s">
        <v>86</v>
      </c>
      <c r="X6" s="22" t="s">
        <v>87</v>
      </c>
      <c r="Y6" s="22" t="s">
        <v>88</v>
      </c>
      <c r="Z6" s="22" t="s">
        <v>89</v>
      </c>
      <c r="AA6" s="22" t="s">
        <v>90</v>
      </c>
      <c r="AB6" s="22" t="s">
        <v>91</v>
      </c>
      <c r="AC6" s="22" t="s">
        <v>92</v>
      </c>
      <c r="AD6" s="22" t="s">
        <v>93</v>
      </c>
      <c r="AE6" s="22" t="s">
        <v>94</v>
      </c>
      <c r="AF6" s="22" t="s">
        <v>95</v>
      </c>
      <c r="AG6" s="22" t="s">
        <v>96</v>
      </c>
      <c r="AH6" s="22" t="s">
        <v>97</v>
      </c>
      <c r="AI6" s="22" t="s">
        <v>98</v>
      </c>
      <c r="AJ6" s="22" t="s">
        <v>99</v>
      </c>
      <c r="AK6" s="22" t="s">
        <v>100</v>
      </c>
      <c r="AL6" s="22" t="s">
        <v>101</v>
      </c>
      <c r="AM6" s="22" t="s">
        <v>102</v>
      </c>
      <c r="AN6" s="22" t="s">
        <v>103</v>
      </c>
      <c r="AO6" s="22" t="s">
        <v>104</v>
      </c>
      <c r="AP6" s="22" t="s">
        <v>105</v>
      </c>
      <c r="AQ6" s="22" t="s">
        <v>106</v>
      </c>
      <c r="AR6" s="22" t="s">
        <v>107</v>
      </c>
      <c r="AS6" s="22" t="s">
        <v>108</v>
      </c>
      <c r="AT6" s="22" t="s">
        <v>109</v>
      </c>
      <c r="AU6" s="22" t="s">
        <v>110</v>
      </c>
      <c r="AV6" s="22" t="s">
        <v>111</v>
      </c>
      <c r="AW6" s="22" t="s">
        <v>112</v>
      </c>
      <c r="AX6" s="22" t="s">
        <v>113</v>
      </c>
      <c r="AY6" s="22" t="s">
        <v>114</v>
      </c>
      <c r="AZ6" s="22" t="s">
        <v>115</v>
      </c>
      <c r="BA6" s="22" t="s">
        <v>116</v>
      </c>
      <c r="BB6" s="22" t="s">
        <v>117</v>
      </c>
      <c r="BC6" s="22" t="s">
        <v>118</v>
      </c>
      <c r="BD6" s="22" t="s">
        <v>119</v>
      </c>
      <c r="BE6" s="22" t="s">
        <v>120</v>
      </c>
      <c r="BF6" s="22" t="s">
        <v>121</v>
      </c>
      <c r="BG6" s="22" t="s">
        <v>122</v>
      </c>
      <c r="BH6" s="22" t="s">
        <v>123</v>
      </c>
      <c r="BI6" s="22" t="s">
        <v>124</v>
      </c>
      <c r="BJ6" s="22" t="s">
        <v>125</v>
      </c>
      <c r="BK6" s="22" t="s">
        <v>126</v>
      </c>
      <c r="BL6" s="22" t="s">
        <v>127</v>
      </c>
      <c r="BM6" s="22" t="s">
        <v>128</v>
      </c>
      <c r="BN6" s="22" t="s">
        <v>129</v>
      </c>
      <c r="BO6" s="22" t="s">
        <v>130</v>
      </c>
      <c r="BP6" s="22" t="s">
        <v>131</v>
      </c>
      <c r="BQ6" s="22" t="s">
        <v>132</v>
      </c>
      <c r="BR6" s="22" t="s">
        <v>133</v>
      </c>
      <c r="BS6" s="22" t="s">
        <v>134</v>
      </c>
      <c r="BT6" s="22" t="s">
        <v>135</v>
      </c>
      <c r="BU6" s="22" t="s">
        <v>136</v>
      </c>
      <c r="BV6" s="22" t="s">
        <v>137</v>
      </c>
      <c r="BW6" s="22" t="s">
        <v>138</v>
      </c>
      <c r="BX6" s="22" t="s">
        <v>139</v>
      </c>
      <c r="BY6" s="22" t="s">
        <v>140</v>
      </c>
      <c r="BZ6" s="22" t="s">
        <v>141</v>
      </c>
      <c r="CA6" s="22" t="s">
        <v>142</v>
      </c>
      <c r="CB6" s="22" t="s">
        <v>143</v>
      </c>
      <c r="CC6" s="22" t="s">
        <v>144</v>
      </c>
      <c r="CD6" s="22" t="s">
        <v>145</v>
      </c>
      <c r="CE6" s="22" t="s">
        <v>146</v>
      </c>
      <c r="CF6" s="22" t="s">
        <v>147</v>
      </c>
      <c r="CG6" s="22" t="s">
        <v>148</v>
      </c>
      <c r="CH6" s="22" t="s">
        <v>149</v>
      </c>
      <c r="CI6" s="22" t="s">
        <v>150</v>
      </c>
    </row>
    <row r="7" spans="1:87" ht="150" x14ac:dyDescent="0.3">
      <c r="B7" s="37" t="s">
        <v>151</v>
      </c>
      <c r="C7" s="38" t="s">
        <v>237</v>
      </c>
      <c r="D7" s="38" t="s">
        <v>54</v>
      </c>
      <c r="E7" s="37" t="s">
        <v>238</v>
      </c>
      <c r="F7" s="47"/>
      <c r="G7" s="81">
        <v>270.24597037632793</v>
      </c>
      <c r="H7" s="81">
        <v>270.26165937632794</v>
      </c>
      <c r="I7" s="81">
        <v>270.16451047632791</v>
      </c>
      <c r="J7" s="81">
        <v>269.93401787632791</v>
      </c>
      <c r="K7" s="81">
        <v>269.71614747632793</v>
      </c>
      <c r="L7" s="81">
        <v>274.5800066773279</v>
      </c>
      <c r="M7" s="81">
        <v>274.53833657732793</v>
      </c>
      <c r="N7" s="81">
        <v>274.55273887732795</v>
      </c>
      <c r="O7" s="81">
        <v>274.60889447732791</v>
      </c>
      <c r="P7" s="81">
        <v>274.66491057732793</v>
      </c>
      <c r="Q7" s="81">
        <v>274.72068657732791</v>
      </c>
      <c r="R7" s="81">
        <v>274.77693707732794</v>
      </c>
      <c r="S7" s="81">
        <v>274.8329839773279</v>
      </c>
      <c r="T7" s="81">
        <v>277.8890707773279</v>
      </c>
      <c r="U7" s="81">
        <v>277.94606987732794</v>
      </c>
      <c r="V7" s="81">
        <v>278.00244707732793</v>
      </c>
      <c r="W7" s="81">
        <v>278.05951927732792</v>
      </c>
      <c r="X7" s="81">
        <v>287.86607967832794</v>
      </c>
      <c r="Y7" s="81">
        <v>287.92364697832789</v>
      </c>
      <c r="Z7" s="81">
        <v>287.98147337832791</v>
      </c>
      <c r="AA7" s="81">
        <v>288.03867077832791</v>
      </c>
      <c r="AB7" s="81">
        <v>288.10426467832792</v>
      </c>
      <c r="AC7" s="81">
        <v>284.56832310251826</v>
      </c>
      <c r="AD7" s="81">
        <v>287.34120563930253</v>
      </c>
      <c r="AE7" s="81">
        <v>288.30218177632793</v>
      </c>
      <c r="AF7" s="83">
        <v>288.34378687632795</v>
      </c>
      <c r="AG7" s="83">
        <v>288.40407067632793</v>
      </c>
      <c r="AH7" s="83">
        <v>288.46458817632794</v>
      </c>
      <c r="AI7" s="83">
        <v>288.52525957632793</v>
      </c>
      <c r="AJ7" s="83">
        <v>288.58600137632794</v>
      </c>
      <c r="AK7" s="83">
        <v>288.64684917632792</v>
      </c>
      <c r="AL7" s="83">
        <v>288.70762367632796</v>
      </c>
      <c r="AM7" s="83">
        <v>288.76829027632795</v>
      </c>
      <c r="AN7" s="83">
        <v>288.82863137632796</v>
      </c>
      <c r="AO7" s="83">
        <v>279.13860637632791</v>
      </c>
      <c r="AP7" s="83">
        <v>279.19808017632795</v>
      </c>
      <c r="AQ7" s="83">
        <v>279.25675637632793</v>
      </c>
      <c r="AR7" s="83">
        <v>279.3157166763279</v>
      </c>
      <c r="AS7" s="83">
        <v>279.37517737632788</v>
      </c>
      <c r="AT7" s="83">
        <v>279.43563097632796</v>
      </c>
      <c r="AU7" s="83">
        <v>281.86645206569807</v>
      </c>
      <c r="AV7" s="83">
        <v>285.80909878114045</v>
      </c>
      <c r="AW7" s="83">
        <v>289.36726327632795</v>
      </c>
      <c r="AX7" s="83">
        <v>289.42702317632791</v>
      </c>
      <c r="AY7" s="83">
        <v>289.48675147632792</v>
      </c>
      <c r="AZ7" s="83">
        <v>290.54647687632792</v>
      </c>
      <c r="BA7" s="83">
        <v>280.85624507632798</v>
      </c>
      <c r="BB7" s="83">
        <v>280.91608737632794</v>
      </c>
      <c r="BC7" s="83">
        <v>280.97603487632796</v>
      </c>
      <c r="BD7" s="83">
        <v>281.03608657632793</v>
      </c>
      <c r="BE7" s="83">
        <v>281.09622217632796</v>
      </c>
      <c r="BF7" s="83">
        <v>285.32684078052495</v>
      </c>
      <c r="BG7" s="83">
        <v>290.50869272405384</v>
      </c>
      <c r="BH7" s="83">
        <v>291.02631307632794</v>
      </c>
      <c r="BI7" s="83">
        <v>291.0860696763279</v>
      </c>
      <c r="BJ7" s="83">
        <v>291.14580247632796</v>
      </c>
      <c r="BK7" s="83">
        <v>291.20575977632797</v>
      </c>
      <c r="BL7" s="83">
        <v>291.26574027632796</v>
      </c>
      <c r="BM7" s="83">
        <v>291.32573447632791</v>
      </c>
      <c r="BN7" s="83">
        <v>291.38573167632791</v>
      </c>
      <c r="BO7" s="41"/>
      <c r="BP7" s="41"/>
      <c r="BQ7" s="41"/>
      <c r="BR7" s="41"/>
      <c r="BS7" s="41"/>
      <c r="BT7" s="41"/>
      <c r="BU7" s="41"/>
      <c r="BV7" s="41"/>
      <c r="BW7" s="41"/>
      <c r="BX7" s="41"/>
      <c r="BY7" s="41"/>
      <c r="BZ7" s="41"/>
      <c r="CA7" s="41"/>
      <c r="CB7" s="41"/>
      <c r="CC7" s="41"/>
      <c r="CD7" s="41"/>
      <c r="CE7" s="41"/>
      <c r="CF7" s="41"/>
      <c r="CG7" s="41"/>
      <c r="CH7" s="41"/>
      <c r="CI7" s="42"/>
    </row>
    <row r="8" spans="1:87" ht="241.25" customHeight="1" x14ac:dyDescent="0.3">
      <c r="B8" s="31" t="s">
        <v>163</v>
      </c>
      <c r="C8" s="32" t="s">
        <v>239</v>
      </c>
      <c r="D8" s="32" t="s">
        <v>54</v>
      </c>
      <c r="E8" s="31" t="s">
        <v>240</v>
      </c>
      <c r="F8" s="47"/>
      <c r="G8" s="81">
        <v>0.84363523809999996</v>
      </c>
      <c r="H8" s="81">
        <v>0.84363523809999996</v>
      </c>
      <c r="I8" s="81">
        <v>0.84363523809999996</v>
      </c>
      <c r="J8" s="81">
        <v>0.84363523809999996</v>
      </c>
      <c r="K8" s="81">
        <v>0.84363523809999996</v>
      </c>
      <c r="L8" s="81">
        <v>0.84363523809999996</v>
      </c>
      <c r="M8" s="81">
        <v>0.84363523809999996</v>
      </c>
      <c r="N8" s="81">
        <v>0.84363523809999996</v>
      </c>
      <c r="O8" s="81">
        <v>0.84363523809999996</v>
      </c>
      <c r="P8" s="81">
        <v>0.84363523809999996</v>
      </c>
      <c r="Q8" s="81">
        <v>0.84363523809999996</v>
      </c>
      <c r="R8" s="81">
        <v>0.84363523809999996</v>
      </c>
      <c r="S8" s="81">
        <v>0.84363523809999996</v>
      </c>
      <c r="T8" s="81">
        <v>0.84363523809999996</v>
      </c>
      <c r="U8" s="81">
        <v>0.84363523809999996</v>
      </c>
      <c r="V8" s="81">
        <v>0.84363523809999996</v>
      </c>
      <c r="W8" s="81">
        <v>0.84363523809999996</v>
      </c>
      <c r="X8" s="81">
        <v>0.84363523809999996</v>
      </c>
      <c r="Y8" s="81">
        <v>0.84363523809999996</v>
      </c>
      <c r="Z8" s="81">
        <v>0.84363523809999996</v>
      </c>
      <c r="AA8" s="81">
        <v>0.84363523809999996</v>
      </c>
      <c r="AB8" s="81">
        <v>0.84363523809999996</v>
      </c>
      <c r="AC8" s="81">
        <v>0.84363523809999996</v>
      </c>
      <c r="AD8" s="81">
        <v>0.84363523809999996</v>
      </c>
      <c r="AE8" s="81">
        <v>0.84363523809999996</v>
      </c>
      <c r="AF8" s="83">
        <v>0.84363523809999996</v>
      </c>
      <c r="AG8" s="83">
        <v>0.84363523809999996</v>
      </c>
      <c r="AH8" s="83">
        <v>0.84363523809999996</v>
      </c>
      <c r="AI8" s="83">
        <v>0.84363523809999996</v>
      </c>
      <c r="AJ8" s="83">
        <v>0.84363523809999996</v>
      </c>
      <c r="AK8" s="83">
        <v>0.84363523809999996</v>
      </c>
      <c r="AL8" s="83">
        <v>0.84363523809999996</v>
      </c>
      <c r="AM8" s="83">
        <v>0.84363523809999996</v>
      </c>
      <c r="AN8" s="83">
        <v>0.84363523809999996</v>
      </c>
      <c r="AO8" s="83">
        <v>0.84363523809999996</v>
      </c>
      <c r="AP8" s="83">
        <v>0.84363523809999996</v>
      </c>
      <c r="AQ8" s="83">
        <v>0.84363523809999996</v>
      </c>
      <c r="AR8" s="83">
        <v>0.84363523809999996</v>
      </c>
      <c r="AS8" s="83">
        <v>0.84363523809999996</v>
      </c>
      <c r="AT8" s="83">
        <v>0.84363523809999996</v>
      </c>
      <c r="AU8" s="83">
        <v>0.84363523809999996</v>
      </c>
      <c r="AV8" s="83">
        <v>0.84363523809999996</v>
      </c>
      <c r="AW8" s="83">
        <v>0.84363523809999996</v>
      </c>
      <c r="AX8" s="83">
        <v>0.84363523809999996</v>
      </c>
      <c r="AY8" s="83">
        <v>0.84363523809999996</v>
      </c>
      <c r="AZ8" s="83">
        <v>0.84363523809999996</v>
      </c>
      <c r="BA8" s="83">
        <v>0.84363523809999996</v>
      </c>
      <c r="BB8" s="83">
        <v>0.84363523809999996</v>
      </c>
      <c r="BC8" s="83">
        <v>0.84363523809999996</v>
      </c>
      <c r="BD8" s="83">
        <v>0.84363523809999996</v>
      </c>
      <c r="BE8" s="83">
        <v>0.84363523809999996</v>
      </c>
      <c r="BF8" s="83">
        <v>0.84363523809999996</v>
      </c>
      <c r="BG8" s="83">
        <v>0.84363523809999996</v>
      </c>
      <c r="BH8" s="83">
        <v>0.84363523809999996</v>
      </c>
      <c r="BI8" s="83">
        <v>0.84363523809999996</v>
      </c>
      <c r="BJ8" s="83">
        <v>0.84363523809999996</v>
      </c>
      <c r="BK8" s="83">
        <v>0.84363523809999996</v>
      </c>
      <c r="BL8" s="83">
        <v>0.84363523809999996</v>
      </c>
      <c r="BM8" s="83">
        <v>0.84363523809999996</v>
      </c>
      <c r="BN8" s="83">
        <v>0.84363523809999996</v>
      </c>
      <c r="BO8" s="41"/>
      <c r="BP8" s="41"/>
      <c r="BQ8" s="41"/>
      <c r="BR8" s="41"/>
      <c r="BS8" s="41"/>
      <c r="BT8" s="41"/>
      <c r="BU8" s="41"/>
      <c r="BV8" s="41"/>
      <c r="BW8" s="41"/>
      <c r="BX8" s="41"/>
      <c r="BY8" s="41"/>
      <c r="BZ8" s="41"/>
      <c r="CA8" s="41"/>
      <c r="CB8" s="41"/>
      <c r="CC8" s="41"/>
      <c r="CD8" s="41"/>
      <c r="CE8" s="41"/>
      <c r="CF8" s="41"/>
      <c r="CG8" s="41"/>
      <c r="CH8" s="41"/>
      <c r="CI8" s="46"/>
    </row>
    <row r="9" spans="1:87" ht="162.5" x14ac:dyDescent="0.3">
      <c r="B9" s="31" t="s">
        <v>166</v>
      </c>
      <c r="C9" s="32" t="s">
        <v>241</v>
      </c>
      <c r="D9" s="32" t="s">
        <v>54</v>
      </c>
      <c r="E9" s="31" t="s">
        <v>242</v>
      </c>
      <c r="F9" s="47"/>
      <c r="G9" s="84">
        <v>2.3109779810000002</v>
      </c>
      <c r="H9" s="84">
        <v>2.3109779810000002</v>
      </c>
      <c r="I9" s="84">
        <v>2.3109779810000002</v>
      </c>
      <c r="J9" s="84">
        <v>2.3109779810000002</v>
      </c>
      <c r="K9" s="84">
        <v>2.3109779810000002</v>
      </c>
      <c r="L9" s="84">
        <v>2.3109779810000002</v>
      </c>
      <c r="M9" s="84">
        <v>2.3109779810000002</v>
      </c>
      <c r="N9" s="84">
        <v>2.3109779810000002</v>
      </c>
      <c r="O9" s="84">
        <v>2.3109779810000002</v>
      </c>
      <c r="P9" s="84">
        <v>2.3109779810000002</v>
      </c>
      <c r="Q9" s="84">
        <v>2.3109779810000002</v>
      </c>
      <c r="R9" s="84">
        <v>2.3109779810000002</v>
      </c>
      <c r="S9" s="84">
        <v>2.3109779810000002</v>
      </c>
      <c r="T9" s="84">
        <v>2.3109779810000002</v>
      </c>
      <c r="U9" s="84">
        <v>2.3109779810000002</v>
      </c>
      <c r="V9" s="84">
        <v>2.3109779810000002</v>
      </c>
      <c r="W9" s="84">
        <v>2.3109779810000002</v>
      </c>
      <c r="X9" s="84">
        <v>2.3109779810000002</v>
      </c>
      <c r="Y9" s="84">
        <v>2.3109779810000002</v>
      </c>
      <c r="Z9" s="84">
        <v>2.3109779810000002</v>
      </c>
      <c r="AA9" s="84">
        <v>2.3109779810000002</v>
      </c>
      <c r="AB9" s="84">
        <v>2.3109779810000002</v>
      </c>
      <c r="AC9" s="84">
        <v>2.3109779810000002</v>
      </c>
      <c r="AD9" s="84">
        <v>2.3109779810000002</v>
      </c>
      <c r="AE9" s="84">
        <v>2.3109779810000002</v>
      </c>
      <c r="AF9" s="85">
        <v>2.3109779810000002</v>
      </c>
      <c r="AG9" s="85">
        <v>2.3109779810000002</v>
      </c>
      <c r="AH9" s="85">
        <v>2.3109779810000002</v>
      </c>
      <c r="AI9" s="85">
        <v>2.3109779810000002</v>
      </c>
      <c r="AJ9" s="85">
        <v>2.3109779810000002</v>
      </c>
      <c r="AK9" s="85">
        <v>2.3109779810000002</v>
      </c>
      <c r="AL9" s="85">
        <v>2.3109779810000002</v>
      </c>
      <c r="AM9" s="85">
        <v>2.3109779810000002</v>
      </c>
      <c r="AN9" s="85">
        <v>2.3109779810000002</v>
      </c>
      <c r="AO9" s="85">
        <v>2.3109779810000002</v>
      </c>
      <c r="AP9" s="85">
        <v>2.3109779810000002</v>
      </c>
      <c r="AQ9" s="85">
        <v>2.3109779810000002</v>
      </c>
      <c r="AR9" s="85">
        <v>2.3109779810000002</v>
      </c>
      <c r="AS9" s="85">
        <v>2.3109779810000002</v>
      </c>
      <c r="AT9" s="85">
        <v>2.3109779810000002</v>
      </c>
      <c r="AU9" s="85">
        <v>2.3109779810000002</v>
      </c>
      <c r="AV9" s="85">
        <v>2.3109779810000002</v>
      </c>
      <c r="AW9" s="85">
        <v>2.3109779810000002</v>
      </c>
      <c r="AX9" s="85">
        <v>2.3109779810000002</v>
      </c>
      <c r="AY9" s="85">
        <v>2.3109779810000002</v>
      </c>
      <c r="AZ9" s="85">
        <v>2.3109779810000002</v>
      </c>
      <c r="BA9" s="85">
        <v>2.3109779810000002</v>
      </c>
      <c r="BB9" s="85">
        <v>2.3109779810000002</v>
      </c>
      <c r="BC9" s="85">
        <v>2.3109779810000002</v>
      </c>
      <c r="BD9" s="85">
        <v>2.3109779810000002</v>
      </c>
      <c r="BE9" s="85">
        <v>2.3109779810000002</v>
      </c>
      <c r="BF9" s="85">
        <v>2.3109779810000002</v>
      </c>
      <c r="BG9" s="85">
        <v>2.3109779810000002</v>
      </c>
      <c r="BH9" s="85">
        <v>2.3109779810000002</v>
      </c>
      <c r="BI9" s="85">
        <v>2.3109779810000002</v>
      </c>
      <c r="BJ9" s="85">
        <v>2.3109779810000002</v>
      </c>
      <c r="BK9" s="85">
        <v>2.3109779810000002</v>
      </c>
      <c r="BL9" s="85">
        <v>2.3109779810000002</v>
      </c>
      <c r="BM9" s="85">
        <v>2.3109779810000002</v>
      </c>
      <c r="BN9" s="85">
        <v>2.3109779810000002</v>
      </c>
      <c r="BO9" s="46"/>
      <c r="BP9" s="46"/>
      <c r="BQ9" s="46"/>
      <c r="BR9" s="46"/>
      <c r="BS9" s="46"/>
      <c r="BT9" s="46"/>
      <c r="BU9" s="46"/>
      <c r="BV9" s="46"/>
      <c r="BW9" s="46"/>
      <c r="BX9" s="46"/>
      <c r="BY9" s="46"/>
      <c r="BZ9" s="46"/>
      <c r="CA9" s="46"/>
      <c r="CB9" s="46"/>
      <c r="CC9" s="46"/>
      <c r="CD9" s="46"/>
      <c r="CE9" s="46"/>
      <c r="CF9" s="46"/>
      <c r="CG9" s="46"/>
      <c r="CH9" s="46"/>
      <c r="CI9" s="46"/>
    </row>
    <row r="10" spans="1:87" x14ac:dyDescent="0.3"/>
    <row r="11" spans="1:87" x14ac:dyDescent="0.3"/>
    <row r="12" spans="1:87" x14ac:dyDescent="0.3"/>
    <row r="13" spans="1:87" x14ac:dyDescent="0.3"/>
    <row r="14" spans="1:87" x14ac:dyDescent="0.3"/>
    <row r="15" spans="1:87" x14ac:dyDescent="0.3"/>
    <row r="16" spans="1:87" x14ac:dyDescent="0.3"/>
  </sheetData>
  <mergeCells count="4">
    <mergeCell ref="B3:D3"/>
    <mergeCell ref="B4:D4"/>
    <mergeCell ref="G5:AE5"/>
    <mergeCell ref="AF5:CI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857362"/>
  </sheetPr>
  <dimension ref="A1:DD20"/>
  <sheetViews>
    <sheetView showGridLines="0" zoomScale="70" zoomScaleNormal="70" workbookViewId="0">
      <pane xSplit="5" ySplit="6" topLeftCell="AZ16" activePane="bottomRight" state="frozen"/>
      <selection activeCell="E12" sqref="E12"/>
      <selection pane="topRight" activeCell="E12" sqref="E12"/>
      <selection pane="bottomLeft" activeCell="E12" sqref="E12"/>
      <selection pane="bottomRight" activeCell="G7" sqref="G7:BN16"/>
    </sheetView>
  </sheetViews>
  <sheetFormatPr defaultColWidth="0" defaultRowHeight="14" zeroHeight="1" x14ac:dyDescent="0.3"/>
  <cols>
    <col min="1" max="1" width="2.9140625" customWidth="1"/>
    <col min="2" max="2" width="15.1640625" customWidth="1"/>
    <col min="3" max="3" width="14.9140625" customWidth="1"/>
    <col min="4" max="4" width="10" customWidth="1"/>
    <col min="5" max="5" width="37.9140625" customWidth="1"/>
    <col min="6" max="6" width="3.33203125" customWidth="1"/>
    <col min="7" max="108" width="8.83203125" customWidth="1"/>
    <col min="109" max="16384" width="8.83203125" hidden="1"/>
  </cols>
  <sheetData>
    <row r="1" spans="1:87" ht="22.5" x14ac:dyDescent="0.3">
      <c r="A1" s="27"/>
      <c r="B1" s="1" t="s">
        <v>243</v>
      </c>
      <c r="C1" s="25"/>
      <c r="D1" s="26"/>
      <c r="E1" s="25"/>
      <c r="F1" s="36"/>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row>
    <row r="2" spans="1:87" ht="14.5" thickBot="1" x14ac:dyDescent="0.35">
      <c r="A2" s="28"/>
      <c r="B2" s="28"/>
      <c r="C2" s="28"/>
      <c r="D2" s="28"/>
      <c r="E2" s="28"/>
      <c r="F2" s="36"/>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c r="CE2" s="28"/>
      <c r="CF2" s="28"/>
      <c r="CG2" s="28"/>
      <c r="CH2" s="28"/>
      <c r="CI2" s="28"/>
    </row>
    <row r="3" spans="1:87" ht="16.5" thickBot="1" x14ac:dyDescent="0.35">
      <c r="A3" s="28"/>
      <c r="B3" s="72" t="s">
        <v>2</v>
      </c>
      <c r="C3" s="73"/>
      <c r="D3" s="74"/>
      <c r="E3" s="50" t="str">
        <f>'Cover sheet'!C5</f>
        <v>Affinity Water</v>
      </c>
      <c r="F3" s="47"/>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row>
    <row r="4" spans="1:87" ht="16.5" thickBot="1" x14ac:dyDescent="0.35">
      <c r="A4" s="28"/>
      <c r="B4" s="72" t="s">
        <v>357</v>
      </c>
      <c r="C4" s="73"/>
      <c r="D4" s="74"/>
      <c r="E4" s="50" t="str">
        <f>'Cover sheet'!C6</f>
        <v>Pinn</v>
      </c>
      <c r="F4" s="47"/>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row>
    <row r="5" spans="1:87" ht="15.5" thickBot="1" x14ac:dyDescent="0.45">
      <c r="A5" s="28"/>
      <c r="B5" s="30"/>
      <c r="C5" s="30"/>
      <c r="D5" s="28"/>
      <c r="E5" s="28"/>
      <c r="F5" s="47"/>
      <c r="G5" s="79" t="s">
        <v>68</v>
      </c>
      <c r="H5" s="79"/>
      <c r="I5" s="79"/>
      <c r="J5" s="79"/>
      <c r="K5" s="79"/>
      <c r="L5" s="79"/>
      <c r="M5" s="79"/>
      <c r="N5" s="79"/>
      <c r="O5" s="79"/>
      <c r="P5" s="79"/>
      <c r="Q5" s="79"/>
      <c r="R5" s="79"/>
      <c r="S5" s="79"/>
      <c r="T5" s="79"/>
      <c r="U5" s="79"/>
      <c r="V5" s="79"/>
      <c r="W5" s="79"/>
      <c r="X5" s="79"/>
      <c r="Y5" s="79"/>
      <c r="Z5" s="79"/>
      <c r="AA5" s="79"/>
      <c r="AB5" s="79"/>
      <c r="AC5" s="79"/>
      <c r="AD5" s="79"/>
      <c r="AE5" s="79"/>
      <c r="AF5" s="80" t="s">
        <v>69</v>
      </c>
      <c r="AG5" s="80"/>
      <c r="AH5" s="80"/>
      <c r="AI5" s="80"/>
      <c r="AJ5" s="80"/>
      <c r="AK5" s="80"/>
      <c r="AL5" s="80"/>
      <c r="AM5" s="80"/>
      <c r="AN5" s="80"/>
      <c r="AO5" s="80"/>
      <c r="AP5" s="80"/>
      <c r="AQ5" s="80"/>
      <c r="AR5" s="80"/>
      <c r="AS5" s="80"/>
      <c r="AT5" s="80"/>
      <c r="AU5" s="80"/>
      <c r="AV5" s="80"/>
      <c r="AW5" s="80"/>
      <c r="AX5" s="80"/>
      <c r="AY5" s="80"/>
      <c r="AZ5" s="80"/>
      <c r="BA5" s="80"/>
      <c r="BB5" s="80"/>
      <c r="BC5" s="80"/>
      <c r="BD5" s="80"/>
      <c r="BE5" s="80"/>
      <c r="BF5" s="80"/>
      <c r="BG5" s="80"/>
      <c r="BH5" s="80"/>
      <c r="BI5" s="80"/>
      <c r="BJ5" s="80"/>
      <c r="BK5" s="80"/>
      <c r="BL5" s="80"/>
      <c r="BM5" s="80"/>
      <c r="BN5" s="80"/>
      <c r="BO5" s="80"/>
      <c r="BP5" s="80"/>
      <c r="BQ5" s="80"/>
      <c r="BR5" s="80"/>
      <c r="BS5" s="80"/>
      <c r="BT5" s="80"/>
      <c r="BU5" s="80"/>
      <c r="BV5" s="80"/>
      <c r="BW5" s="80"/>
      <c r="BX5" s="80"/>
      <c r="BY5" s="80"/>
      <c r="BZ5" s="80"/>
      <c r="CA5" s="80"/>
      <c r="CB5" s="80"/>
      <c r="CC5" s="80"/>
      <c r="CD5" s="80"/>
      <c r="CE5" s="80"/>
      <c r="CF5" s="80"/>
      <c r="CG5" s="80"/>
      <c r="CH5" s="80"/>
      <c r="CI5" s="80"/>
    </row>
    <row r="6" spans="1:87" ht="14.5" thickBot="1" x14ac:dyDescent="0.35">
      <c r="A6" s="27"/>
      <c r="B6" s="21" t="s">
        <v>19</v>
      </c>
      <c r="C6" s="22" t="s">
        <v>20</v>
      </c>
      <c r="D6" s="22" t="s">
        <v>21</v>
      </c>
      <c r="E6" s="21" t="s">
        <v>22</v>
      </c>
      <c r="F6" s="47"/>
      <c r="G6" s="22" t="s">
        <v>70</v>
      </c>
      <c r="H6" s="22" t="s">
        <v>71</v>
      </c>
      <c r="I6" s="22" t="s">
        <v>72</v>
      </c>
      <c r="J6" s="22" t="s">
        <v>73</v>
      </c>
      <c r="K6" s="22" t="s">
        <v>74</v>
      </c>
      <c r="L6" s="22" t="s">
        <v>75</v>
      </c>
      <c r="M6" s="22" t="s">
        <v>76</v>
      </c>
      <c r="N6" s="22" t="s">
        <v>77</v>
      </c>
      <c r="O6" s="22" t="s">
        <v>78</v>
      </c>
      <c r="P6" s="22" t="s">
        <v>79</v>
      </c>
      <c r="Q6" s="22" t="s">
        <v>80</v>
      </c>
      <c r="R6" s="22" t="s">
        <v>81</v>
      </c>
      <c r="S6" s="22" t="s">
        <v>82</v>
      </c>
      <c r="T6" s="22" t="s">
        <v>83</v>
      </c>
      <c r="U6" s="22" t="s">
        <v>84</v>
      </c>
      <c r="V6" s="22" t="s">
        <v>85</v>
      </c>
      <c r="W6" s="22" t="s">
        <v>86</v>
      </c>
      <c r="X6" s="22" t="s">
        <v>87</v>
      </c>
      <c r="Y6" s="22" t="s">
        <v>88</v>
      </c>
      <c r="Z6" s="22" t="s">
        <v>89</v>
      </c>
      <c r="AA6" s="22" t="s">
        <v>90</v>
      </c>
      <c r="AB6" s="22" t="s">
        <v>91</v>
      </c>
      <c r="AC6" s="22" t="s">
        <v>92</v>
      </c>
      <c r="AD6" s="22" t="s">
        <v>93</v>
      </c>
      <c r="AE6" s="22" t="s">
        <v>94</v>
      </c>
      <c r="AF6" s="22" t="s">
        <v>95</v>
      </c>
      <c r="AG6" s="22" t="s">
        <v>96</v>
      </c>
      <c r="AH6" s="22" t="s">
        <v>97</v>
      </c>
      <c r="AI6" s="22" t="s">
        <v>98</v>
      </c>
      <c r="AJ6" s="22" t="s">
        <v>99</v>
      </c>
      <c r="AK6" s="22" t="s">
        <v>100</v>
      </c>
      <c r="AL6" s="22" t="s">
        <v>101</v>
      </c>
      <c r="AM6" s="22" t="s">
        <v>102</v>
      </c>
      <c r="AN6" s="22" t="s">
        <v>103</v>
      </c>
      <c r="AO6" s="22" t="s">
        <v>104</v>
      </c>
      <c r="AP6" s="22" t="s">
        <v>105</v>
      </c>
      <c r="AQ6" s="22" t="s">
        <v>106</v>
      </c>
      <c r="AR6" s="22" t="s">
        <v>107</v>
      </c>
      <c r="AS6" s="22" t="s">
        <v>108</v>
      </c>
      <c r="AT6" s="22" t="s">
        <v>109</v>
      </c>
      <c r="AU6" s="22" t="s">
        <v>110</v>
      </c>
      <c r="AV6" s="22" t="s">
        <v>111</v>
      </c>
      <c r="AW6" s="22" t="s">
        <v>112</v>
      </c>
      <c r="AX6" s="22" t="s">
        <v>113</v>
      </c>
      <c r="AY6" s="22" t="s">
        <v>114</v>
      </c>
      <c r="AZ6" s="22" t="s">
        <v>115</v>
      </c>
      <c r="BA6" s="22" t="s">
        <v>116</v>
      </c>
      <c r="BB6" s="22" t="s">
        <v>117</v>
      </c>
      <c r="BC6" s="22" t="s">
        <v>118</v>
      </c>
      <c r="BD6" s="22" t="s">
        <v>119</v>
      </c>
      <c r="BE6" s="22" t="s">
        <v>120</v>
      </c>
      <c r="BF6" s="22" t="s">
        <v>121</v>
      </c>
      <c r="BG6" s="22" t="s">
        <v>122</v>
      </c>
      <c r="BH6" s="22" t="s">
        <v>123</v>
      </c>
      <c r="BI6" s="22" t="s">
        <v>124</v>
      </c>
      <c r="BJ6" s="22" t="s">
        <v>125</v>
      </c>
      <c r="BK6" s="22" t="s">
        <v>126</v>
      </c>
      <c r="BL6" s="22" t="s">
        <v>127</v>
      </c>
      <c r="BM6" s="22" t="s">
        <v>128</v>
      </c>
      <c r="BN6" s="22" t="s">
        <v>129</v>
      </c>
      <c r="BO6" s="22" t="s">
        <v>130</v>
      </c>
      <c r="BP6" s="22" t="s">
        <v>131</v>
      </c>
      <c r="BQ6" s="22" t="s">
        <v>132</v>
      </c>
      <c r="BR6" s="22" t="s">
        <v>133</v>
      </c>
      <c r="BS6" s="22" t="s">
        <v>134</v>
      </c>
      <c r="BT6" s="22" t="s">
        <v>135</v>
      </c>
      <c r="BU6" s="22" t="s">
        <v>136</v>
      </c>
      <c r="BV6" s="22" t="s">
        <v>137</v>
      </c>
      <c r="BW6" s="22" t="s">
        <v>138</v>
      </c>
      <c r="BX6" s="22" t="s">
        <v>139</v>
      </c>
      <c r="BY6" s="22" t="s">
        <v>140</v>
      </c>
      <c r="BZ6" s="22" t="s">
        <v>141</v>
      </c>
      <c r="CA6" s="22" t="s">
        <v>142</v>
      </c>
      <c r="CB6" s="22" t="s">
        <v>143</v>
      </c>
      <c r="CC6" s="22" t="s">
        <v>144</v>
      </c>
      <c r="CD6" s="22" t="s">
        <v>145</v>
      </c>
      <c r="CE6" s="22" t="s">
        <v>146</v>
      </c>
      <c r="CF6" s="22" t="s">
        <v>147</v>
      </c>
      <c r="CG6" s="22" t="s">
        <v>148</v>
      </c>
      <c r="CH6" s="22" t="s">
        <v>149</v>
      </c>
      <c r="CI6" s="22" t="s">
        <v>150</v>
      </c>
    </row>
    <row r="7" spans="1:87" ht="112.5" x14ac:dyDescent="0.3">
      <c r="B7" s="37" t="s">
        <v>170</v>
      </c>
      <c r="C7" s="38" t="s">
        <v>244</v>
      </c>
      <c r="D7" s="38" t="s">
        <v>54</v>
      </c>
      <c r="E7" s="37" t="s">
        <v>245</v>
      </c>
      <c r="G7" s="81">
        <v>32.077080560419269</v>
      </c>
      <c r="H7" s="81">
        <v>32.278439048970085</v>
      </c>
      <c r="I7" s="81">
        <v>32.480719775070021</v>
      </c>
      <c r="J7" s="81">
        <v>32.684757834245225</v>
      </c>
      <c r="K7" s="81">
        <v>32.890121647783232</v>
      </c>
      <c r="L7" s="81">
        <v>32.783093724531426</v>
      </c>
      <c r="M7" s="81">
        <v>31.192170973344915</v>
      </c>
      <c r="N7" s="81">
        <v>30.893535070814462</v>
      </c>
      <c r="O7" s="81">
        <v>30.599096257600245</v>
      </c>
      <c r="P7" s="81">
        <v>30.307667068714011</v>
      </c>
      <c r="Q7" s="81">
        <v>30.33775667531383</v>
      </c>
      <c r="R7" s="81">
        <v>30.37201738535623</v>
      </c>
      <c r="S7" s="81">
        <v>30.411431362425443</v>
      </c>
      <c r="T7" s="81">
        <v>30.454939190126964</v>
      </c>
      <c r="U7" s="81">
        <v>30.502417874263962</v>
      </c>
      <c r="V7" s="81">
        <v>30.872844840708865</v>
      </c>
      <c r="W7" s="81">
        <v>31.247368489528466</v>
      </c>
      <c r="X7" s="81">
        <v>31.626155706890351</v>
      </c>
      <c r="Y7" s="81">
        <v>32.009527922087869</v>
      </c>
      <c r="Z7" s="81">
        <v>32.397502383343713</v>
      </c>
      <c r="AA7" s="81">
        <v>32.471497413343414</v>
      </c>
      <c r="AB7" s="81">
        <v>32.550469799384935</v>
      </c>
      <c r="AC7" s="81">
        <v>32.634268043488035</v>
      </c>
      <c r="AD7" s="81">
        <v>32.722991062342288</v>
      </c>
      <c r="AE7" s="81">
        <v>32.816728891781736</v>
      </c>
      <c r="AF7" s="83">
        <v>32.915310531625202</v>
      </c>
      <c r="AG7" s="83">
        <v>32.912278912132415</v>
      </c>
      <c r="AH7" s="83">
        <v>32.990743750670795</v>
      </c>
      <c r="AI7" s="83">
        <v>33.069483368071836</v>
      </c>
      <c r="AJ7" s="83">
        <v>33.148124445361837</v>
      </c>
      <c r="AK7" s="83">
        <v>33.23067724793421</v>
      </c>
      <c r="AL7" s="83">
        <v>33.308015731285721</v>
      </c>
      <c r="AM7" s="83">
        <v>33.384227107257104</v>
      </c>
      <c r="AN7" s="83">
        <v>33.459090378007929</v>
      </c>
      <c r="AO7" s="83">
        <v>33.532531676847285</v>
      </c>
      <c r="AP7" s="83">
        <v>33.6046297527582</v>
      </c>
      <c r="AQ7" s="83">
        <v>33.675627174833821</v>
      </c>
      <c r="AR7" s="83">
        <v>33.746085936077819</v>
      </c>
      <c r="AS7" s="83">
        <v>33.816867027125497</v>
      </c>
      <c r="AT7" s="83">
        <v>33.889230326813262</v>
      </c>
      <c r="AU7" s="83">
        <v>33.964917760968646</v>
      </c>
      <c r="AV7" s="83">
        <v>34.046231990522969</v>
      </c>
      <c r="AW7" s="83">
        <v>34.11887594385253</v>
      </c>
      <c r="AX7" s="83">
        <v>34.191322330529701</v>
      </c>
      <c r="AY7" s="83">
        <v>34.263729265126145</v>
      </c>
      <c r="AZ7" s="83">
        <v>34.336250079565886</v>
      </c>
      <c r="BA7" s="83">
        <v>34.409015189022114</v>
      </c>
      <c r="BB7" s="83">
        <v>34.482118001210281</v>
      </c>
      <c r="BC7" s="83">
        <v>34.55559675396583</v>
      </c>
      <c r="BD7" s="83">
        <v>34.629422249560022</v>
      </c>
      <c r="BE7" s="83">
        <v>34.703496286383128</v>
      </c>
      <c r="BF7" s="83">
        <v>34.777656690857583</v>
      </c>
      <c r="BG7" s="83">
        <v>34.851691837233901</v>
      </c>
      <c r="BH7" s="83">
        <v>34.925390740673222</v>
      </c>
      <c r="BI7" s="83">
        <v>34.998613740690104</v>
      </c>
      <c r="BJ7" s="83">
        <v>35.071406730750027</v>
      </c>
      <c r="BK7" s="83">
        <v>35.144168671864165</v>
      </c>
      <c r="BL7" s="83">
        <v>35.217884987685636</v>
      </c>
      <c r="BM7" s="83">
        <v>35.291650770226966</v>
      </c>
      <c r="BN7" s="83">
        <v>35.365416584703198</v>
      </c>
      <c r="BO7" s="41"/>
      <c r="BP7" s="41"/>
      <c r="BQ7" s="41"/>
      <c r="BR7" s="41"/>
      <c r="BS7" s="41"/>
      <c r="BT7" s="41"/>
      <c r="BU7" s="41"/>
      <c r="BV7" s="41"/>
      <c r="BW7" s="41"/>
      <c r="BX7" s="41"/>
      <c r="BY7" s="41"/>
      <c r="BZ7" s="41"/>
      <c r="CA7" s="41"/>
      <c r="CB7" s="41"/>
      <c r="CC7" s="41"/>
      <c r="CD7" s="41"/>
      <c r="CE7" s="41"/>
      <c r="CF7" s="41"/>
      <c r="CG7" s="41"/>
      <c r="CH7" s="41"/>
      <c r="CI7" s="42"/>
    </row>
    <row r="8" spans="1:87" ht="112.5" x14ac:dyDescent="0.3">
      <c r="B8" s="31" t="s">
        <v>173</v>
      </c>
      <c r="C8" s="32" t="s">
        <v>246</v>
      </c>
      <c r="D8" s="32" t="s">
        <v>54</v>
      </c>
      <c r="E8" s="31" t="s">
        <v>247</v>
      </c>
      <c r="G8" s="81">
        <v>3.3571850977603903</v>
      </c>
      <c r="H8" s="81">
        <v>3.3600789763396097</v>
      </c>
      <c r="I8" s="81">
        <v>3.3628872738904638</v>
      </c>
      <c r="J8" s="81">
        <v>3.3654985817224681</v>
      </c>
      <c r="K8" s="81">
        <v>3.368008297194228</v>
      </c>
      <c r="L8" s="81">
        <v>3.2831412829065099</v>
      </c>
      <c r="M8" s="81">
        <v>3.1908561145296428</v>
      </c>
      <c r="N8" s="81">
        <v>3.0931627851252292</v>
      </c>
      <c r="O8" s="81">
        <v>3.0873376429646129</v>
      </c>
      <c r="P8" s="81">
        <v>3.081224628457349</v>
      </c>
      <c r="Q8" s="81">
        <v>3.0748191541854184</v>
      </c>
      <c r="R8" s="81">
        <v>3.0681164132588545</v>
      </c>
      <c r="S8" s="81">
        <v>3.0611113757084882</v>
      </c>
      <c r="T8" s="81">
        <v>3.0537987847112817</v>
      </c>
      <c r="U8" s="81">
        <v>3.0461731526454301</v>
      </c>
      <c r="V8" s="81">
        <v>3.0382287569722575</v>
      </c>
      <c r="W8" s="81">
        <v>3.0299596359418244</v>
      </c>
      <c r="X8" s="81">
        <v>3.0213595841190268</v>
      </c>
      <c r="Y8" s="81">
        <v>3.0124221477268187</v>
      </c>
      <c r="Z8" s="81">
        <v>3.0031406198030797</v>
      </c>
      <c r="AA8" s="81">
        <v>2.9935080351674714</v>
      </c>
      <c r="AB8" s="81">
        <v>2.9835171651945309</v>
      </c>
      <c r="AC8" s="81">
        <v>2.9731605123890552</v>
      </c>
      <c r="AD8" s="81">
        <v>2.9624303047597209</v>
      </c>
      <c r="AE8" s="81">
        <v>2.9513184899867184</v>
      </c>
      <c r="AF8" s="83">
        <v>2.9383721724581595</v>
      </c>
      <c r="AG8" s="83">
        <v>2.9250663117468614</v>
      </c>
      <c r="AH8" s="83">
        <v>2.9113909226736432</v>
      </c>
      <c r="AI8" s="83">
        <v>2.8973357427524289</v>
      </c>
      <c r="AJ8" s="83">
        <v>2.882890224488925</v>
      </c>
      <c r="AK8" s="83">
        <v>2.8828902244889245</v>
      </c>
      <c r="AL8" s="83">
        <v>2.8828902244889241</v>
      </c>
      <c r="AM8" s="83">
        <v>2.8828902244889241</v>
      </c>
      <c r="AN8" s="83">
        <v>2.8828902244889241</v>
      </c>
      <c r="AO8" s="83">
        <v>2.8828902244889236</v>
      </c>
      <c r="AP8" s="83">
        <v>2.8828902244889236</v>
      </c>
      <c r="AQ8" s="83">
        <v>2.8828902244889236</v>
      </c>
      <c r="AR8" s="83">
        <v>2.8828902244889232</v>
      </c>
      <c r="AS8" s="83">
        <v>2.8828902244889232</v>
      </c>
      <c r="AT8" s="83">
        <v>2.8828902244889236</v>
      </c>
      <c r="AU8" s="83">
        <v>2.8828902244889241</v>
      </c>
      <c r="AV8" s="83">
        <v>2.8828902244889241</v>
      </c>
      <c r="AW8" s="83">
        <v>2.8828902244889245</v>
      </c>
      <c r="AX8" s="83">
        <v>2.882890224488925</v>
      </c>
      <c r="AY8" s="83">
        <v>2.882890224488925</v>
      </c>
      <c r="AZ8" s="83">
        <v>2.882890224488925</v>
      </c>
      <c r="BA8" s="83">
        <v>2.8828902244889254</v>
      </c>
      <c r="BB8" s="83">
        <v>2.8828902244889258</v>
      </c>
      <c r="BC8" s="83">
        <v>2.8828902244889258</v>
      </c>
      <c r="BD8" s="83">
        <v>2.8828902244889263</v>
      </c>
      <c r="BE8" s="83">
        <v>2.8828902244889263</v>
      </c>
      <c r="BF8" s="83">
        <v>2.8828902244889267</v>
      </c>
      <c r="BG8" s="83">
        <v>2.8828902244889267</v>
      </c>
      <c r="BH8" s="83">
        <v>2.8828902244889267</v>
      </c>
      <c r="BI8" s="83">
        <v>2.8828902244889267</v>
      </c>
      <c r="BJ8" s="83">
        <v>2.8828902244889263</v>
      </c>
      <c r="BK8" s="83">
        <v>2.8828902244889263</v>
      </c>
      <c r="BL8" s="83">
        <v>2.8828902244889263</v>
      </c>
      <c r="BM8" s="83">
        <v>2.8828902244889258</v>
      </c>
      <c r="BN8" s="83">
        <v>2.8828902244889254</v>
      </c>
      <c r="BO8" s="41"/>
      <c r="BP8" s="41"/>
      <c r="BQ8" s="41"/>
      <c r="BR8" s="41"/>
      <c r="BS8" s="41"/>
      <c r="BT8" s="41"/>
      <c r="BU8" s="41"/>
      <c r="BV8" s="41"/>
      <c r="BW8" s="41"/>
      <c r="BX8" s="41"/>
      <c r="BY8" s="41"/>
      <c r="BZ8" s="41"/>
      <c r="CA8" s="41"/>
      <c r="CB8" s="41"/>
      <c r="CC8" s="41"/>
      <c r="CD8" s="41"/>
      <c r="CE8" s="41"/>
      <c r="CF8" s="41"/>
      <c r="CG8" s="41"/>
      <c r="CH8" s="41"/>
      <c r="CI8" s="46"/>
    </row>
    <row r="9" spans="1:87" ht="112.5" x14ac:dyDescent="0.3">
      <c r="B9" s="31" t="s">
        <v>176</v>
      </c>
      <c r="C9" s="32" t="s">
        <v>248</v>
      </c>
      <c r="D9" s="32" t="s">
        <v>54</v>
      </c>
      <c r="E9" s="31" t="s">
        <v>249</v>
      </c>
      <c r="G9" s="81">
        <v>87.621200649445143</v>
      </c>
      <c r="H9" s="81">
        <v>91.542715926870997</v>
      </c>
      <c r="I9" s="81">
        <v>105.93242876647624</v>
      </c>
      <c r="J9" s="81">
        <v>130.39158718678499</v>
      </c>
      <c r="K9" s="81">
        <v>152.52961558621971</v>
      </c>
      <c r="L9" s="81">
        <v>167.6582273681409</v>
      </c>
      <c r="M9" s="81">
        <v>174.24867397068661</v>
      </c>
      <c r="N9" s="81">
        <v>176.36017244743502</v>
      </c>
      <c r="O9" s="81">
        <v>178.31767871211827</v>
      </c>
      <c r="P9" s="81">
        <v>179.93959964239568</v>
      </c>
      <c r="Q9" s="81">
        <v>181.52299944335115</v>
      </c>
      <c r="R9" s="81">
        <v>183.00330105427068</v>
      </c>
      <c r="S9" s="81">
        <v>184.37024567350292</v>
      </c>
      <c r="T9" s="81">
        <v>185.63850631283518</v>
      </c>
      <c r="U9" s="81">
        <v>187.20282061709878</v>
      </c>
      <c r="V9" s="81">
        <v>188.69892239933688</v>
      </c>
      <c r="W9" s="81">
        <v>190.08650010002407</v>
      </c>
      <c r="X9" s="81">
        <v>191.50818854622599</v>
      </c>
      <c r="Y9" s="81">
        <v>192.92036569682324</v>
      </c>
      <c r="Z9" s="81">
        <v>194.29918678157313</v>
      </c>
      <c r="AA9" s="81">
        <v>195.66119544804749</v>
      </c>
      <c r="AB9" s="81">
        <v>197.55892778642254</v>
      </c>
      <c r="AC9" s="81">
        <v>199.4463519468853</v>
      </c>
      <c r="AD9" s="81">
        <v>201.36633534058089</v>
      </c>
      <c r="AE9" s="81">
        <v>203.65412220230422</v>
      </c>
      <c r="AF9" s="83">
        <v>205.23048149446976</v>
      </c>
      <c r="AG9" s="83">
        <v>207.34044224682734</v>
      </c>
      <c r="AH9" s="83">
        <v>209.53143527525762</v>
      </c>
      <c r="AI9" s="83">
        <v>211.72686935176367</v>
      </c>
      <c r="AJ9" s="83">
        <v>213.9248025635936</v>
      </c>
      <c r="AK9" s="83">
        <v>216.12635469076147</v>
      </c>
      <c r="AL9" s="83">
        <v>218.32628831708584</v>
      </c>
      <c r="AM9" s="83">
        <v>220.52344039039818</v>
      </c>
      <c r="AN9" s="83">
        <v>222.71135099002225</v>
      </c>
      <c r="AO9" s="83">
        <v>224.88869993739584</v>
      </c>
      <c r="AP9" s="83">
        <v>227.05134437703745</v>
      </c>
      <c r="AQ9" s="83">
        <v>229.19020453445557</v>
      </c>
      <c r="AR9" s="83">
        <v>231.30451854659955</v>
      </c>
      <c r="AS9" s="83">
        <v>233.43322190962652</v>
      </c>
      <c r="AT9" s="83">
        <v>235.5906199684984</v>
      </c>
      <c r="AU9" s="83">
        <v>237.78999006667229</v>
      </c>
      <c r="AV9" s="83">
        <v>239.93232195653744</v>
      </c>
      <c r="AW9" s="83">
        <v>242.13757633620193</v>
      </c>
      <c r="AX9" s="83">
        <v>244.34102180107396</v>
      </c>
      <c r="AY9" s="83">
        <v>246.54343120820801</v>
      </c>
      <c r="AZ9" s="83">
        <v>248.74563915435203</v>
      </c>
      <c r="BA9" s="83">
        <v>250.94898509861852</v>
      </c>
      <c r="BB9" s="83">
        <v>253.12169650029074</v>
      </c>
      <c r="BC9" s="83">
        <v>255.29744994147163</v>
      </c>
      <c r="BD9" s="83">
        <v>257.47625869900588</v>
      </c>
      <c r="BE9" s="83">
        <v>259.65757488951067</v>
      </c>
      <c r="BF9" s="83">
        <v>261.8396447230939</v>
      </c>
      <c r="BG9" s="83">
        <v>264.01828490409622</v>
      </c>
      <c r="BH9" s="83">
        <v>266.19267136288147</v>
      </c>
      <c r="BI9" s="83">
        <v>268.36309674112698</v>
      </c>
      <c r="BJ9" s="83">
        <v>270.53278048099105</v>
      </c>
      <c r="BK9" s="83">
        <v>272.70888322985485</v>
      </c>
      <c r="BL9" s="83">
        <v>274.88566530129708</v>
      </c>
      <c r="BM9" s="83">
        <v>277.06286716202334</v>
      </c>
      <c r="BN9" s="83">
        <v>279.24018622473341</v>
      </c>
      <c r="BO9" s="41"/>
      <c r="BP9" s="41"/>
      <c r="BQ9" s="41"/>
      <c r="BR9" s="41"/>
      <c r="BS9" s="41"/>
      <c r="BT9" s="41"/>
      <c r="BU9" s="41"/>
      <c r="BV9" s="41"/>
      <c r="BW9" s="41"/>
      <c r="BX9" s="41"/>
      <c r="BY9" s="41"/>
      <c r="BZ9" s="41"/>
      <c r="CA9" s="41"/>
      <c r="CB9" s="41"/>
      <c r="CC9" s="41"/>
      <c r="CD9" s="41"/>
      <c r="CE9" s="41"/>
      <c r="CF9" s="41"/>
      <c r="CG9" s="41"/>
      <c r="CH9" s="41"/>
      <c r="CI9" s="46"/>
    </row>
    <row r="10" spans="1:87" ht="112.5" x14ac:dyDescent="0.3">
      <c r="B10" s="31" t="s">
        <v>250</v>
      </c>
      <c r="C10" s="32" t="s">
        <v>251</v>
      </c>
      <c r="D10" s="32" t="s">
        <v>54</v>
      </c>
      <c r="E10" s="31" t="s">
        <v>252</v>
      </c>
      <c r="G10" s="81">
        <v>151.64984527132975</v>
      </c>
      <c r="H10" s="81">
        <v>146.9323689687524</v>
      </c>
      <c r="I10" s="81">
        <v>127.73524768618354</v>
      </c>
      <c r="J10" s="81">
        <v>93.298545520109457</v>
      </c>
      <c r="K10" s="81">
        <v>62.071033423236713</v>
      </c>
      <c r="L10" s="81">
        <v>41.790654532391741</v>
      </c>
      <c r="M10" s="81">
        <v>33.307970837969293</v>
      </c>
      <c r="N10" s="81">
        <v>31.497751915034119</v>
      </c>
      <c r="O10" s="81">
        <v>31.401592481214557</v>
      </c>
      <c r="P10" s="81">
        <v>31.173695569667728</v>
      </c>
      <c r="Q10" s="81">
        <v>30.945984860765186</v>
      </c>
      <c r="R10" s="81">
        <v>30.741811537835851</v>
      </c>
      <c r="S10" s="81">
        <v>30.540482890362462</v>
      </c>
      <c r="T10" s="81">
        <v>30.33887786241965</v>
      </c>
      <c r="U10" s="81">
        <v>30.142945414463998</v>
      </c>
      <c r="V10" s="81">
        <v>29.946580860534898</v>
      </c>
      <c r="W10" s="81">
        <v>29.75566079332107</v>
      </c>
      <c r="X10" s="81">
        <v>29.564171826465188</v>
      </c>
      <c r="Y10" s="81">
        <v>29.377919201093022</v>
      </c>
      <c r="Z10" s="81">
        <v>29.193872245397678</v>
      </c>
      <c r="AA10" s="81">
        <v>29.009082357820205</v>
      </c>
      <c r="AB10" s="81">
        <v>28.854938933134104</v>
      </c>
      <c r="AC10" s="81">
        <v>28.699675359788401</v>
      </c>
      <c r="AD10" s="81">
        <v>28.548932790624338</v>
      </c>
      <c r="AE10" s="81">
        <v>28.398296159641109</v>
      </c>
      <c r="AF10" s="83">
        <v>28.134930737094454</v>
      </c>
      <c r="AG10" s="83">
        <v>27.960619184601896</v>
      </c>
      <c r="AH10" s="83">
        <v>27.786876718892135</v>
      </c>
      <c r="AI10" s="83">
        <v>27.613821353243885</v>
      </c>
      <c r="AJ10" s="83">
        <v>27.440615843778069</v>
      </c>
      <c r="AK10" s="83">
        <v>27.267324272121794</v>
      </c>
      <c r="AL10" s="83">
        <v>27.093207446064934</v>
      </c>
      <c r="AM10" s="83">
        <v>26.918272258620775</v>
      </c>
      <c r="AN10" s="83">
        <v>26.741734612198471</v>
      </c>
      <c r="AO10" s="83">
        <v>26.563549961838522</v>
      </c>
      <c r="AP10" s="83">
        <v>26.383368209726331</v>
      </c>
      <c r="AQ10" s="83">
        <v>26.200380184184091</v>
      </c>
      <c r="AR10" s="83">
        <v>26.018680452290106</v>
      </c>
      <c r="AS10" s="83">
        <v>25.839269674641795</v>
      </c>
      <c r="AT10" s="83">
        <v>25.664261443991929</v>
      </c>
      <c r="AU10" s="83">
        <v>25.495683493271486</v>
      </c>
      <c r="AV10" s="83">
        <v>25.317502444981898</v>
      </c>
      <c r="AW10" s="83">
        <v>25.138984110407026</v>
      </c>
      <c r="AX10" s="83">
        <v>24.960268055197822</v>
      </c>
      <c r="AY10" s="83">
        <v>24.781529972022504</v>
      </c>
      <c r="AZ10" s="83">
        <v>24.602901411745545</v>
      </c>
      <c r="BA10" s="83">
        <v>24.424555720129042</v>
      </c>
      <c r="BB10" s="83">
        <v>24.246587201587754</v>
      </c>
      <c r="BC10" s="83">
        <v>24.069084763733155</v>
      </c>
      <c r="BD10" s="83">
        <v>23.891999915611834</v>
      </c>
      <c r="BE10" s="83">
        <v>23.71520492217509</v>
      </c>
      <c r="BF10" s="83">
        <v>23.538422314800574</v>
      </c>
      <c r="BG10" s="83">
        <v>23.361104282873349</v>
      </c>
      <c r="BH10" s="83">
        <v>23.183139329726878</v>
      </c>
      <c r="BI10" s="83">
        <v>23.004600344200721</v>
      </c>
      <c r="BJ10" s="83">
        <v>22.826005735045552</v>
      </c>
      <c r="BK10" s="83">
        <v>22.648482640945559</v>
      </c>
      <c r="BL10" s="83">
        <v>22.471048202264171</v>
      </c>
      <c r="BM10" s="83">
        <v>22.293652653499496</v>
      </c>
      <c r="BN10" s="83">
        <v>22.11624338492965</v>
      </c>
      <c r="BO10" s="41"/>
      <c r="BP10" s="41"/>
      <c r="BQ10" s="41"/>
      <c r="BR10" s="41"/>
      <c r="BS10" s="41"/>
      <c r="BT10" s="41"/>
      <c r="BU10" s="41"/>
      <c r="BV10" s="41"/>
      <c r="BW10" s="41"/>
      <c r="BX10" s="41"/>
      <c r="BY10" s="41"/>
      <c r="BZ10" s="41"/>
      <c r="CA10" s="41"/>
      <c r="CB10" s="41"/>
      <c r="CC10" s="41"/>
      <c r="CD10" s="41"/>
      <c r="CE10" s="41"/>
      <c r="CF10" s="41"/>
      <c r="CG10" s="41"/>
      <c r="CH10" s="41"/>
      <c r="CI10" s="46"/>
    </row>
    <row r="11" spans="1:87" ht="100" x14ac:dyDescent="0.3">
      <c r="B11" s="31" t="s">
        <v>182</v>
      </c>
      <c r="C11" s="32" t="s">
        <v>253</v>
      </c>
      <c r="D11" s="32" t="s">
        <v>184</v>
      </c>
      <c r="E11" s="31" t="s">
        <v>254</v>
      </c>
      <c r="G11" s="81">
        <v>211</v>
      </c>
      <c r="H11" s="81">
        <v>206</v>
      </c>
      <c r="I11" s="81">
        <v>201</v>
      </c>
      <c r="J11" s="81">
        <v>196</v>
      </c>
      <c r="K11" s="81">
        <v>193</v>
      </c>
      <c r="L11" s="81">
        <v>192</v>
      </c>
      <c r="M11" s="81">
        <v>190</v>
      </c>
      <c r="N11" s="81">
        <v>189</v>
      </c>
      <c r="O11" s="81">
        <v>190</v>
      </c>
      <c r="P11" s="81">
        <v>190</v>
      </c>
      <c r="Q11" s="81">
        <v>190</v>
      </c>
      <c r="R11" s="81">
        <v>189</v>
      </c>
      <c r="S11" s="81">
        <v>189</v>
      </c>
      <c r="T11" s="81">
        <v>189</v>
      </c>
      <c r="U11" s="81">
        <v>188</v>
      </c>
      <c r="V11" s="81">
        <v>188</v>
      </c>
      <c r="W11" s="81">
        <v>188</v>
      </c>
      <c r="X11" s="81">
        <v>188</v>
      </c>
      <c r="Y11" s="81">
        <v>187</v>
      </c>
      <c r="Z11" s="81">
        <v>187</v>
      </c>
      <c r="AA11" s="81">
        <v>187</v>
      </c>
      <c r="AB11" s="81">
        <v>187</v>
      </c>
      <c r="AC11" s="81">
        <v>187</v>
      </c>
      <c r="AD11" s="81">
        <v>187</v>
      </c>
      <c r="AE11" s="81">
        <v>188</v>
      </c>
      <c r="AF11" s="83">
        <v>188</v>
      </c>
      <c r="AG11" s="83">
        <v>188</v>
      </c>
      <c r="AH11" s="83">
        <v>189</v>
      </c>
      <c r="AI11" s="83">
        <v>189</v>
      </c>
      <c r="AJ11" s="83">
        <v>190</v>
      </c>
      <c r="AK11" s="83">
        <v>190</v>
      </c>
      <c r="AL11" s="83">
        <v>190</v>
      </c>
      <c r="AM11" s="83">
        <v>191</v>
      </c>
      <c r="AN11" s="83">
        <v>191</v>
      </c>
      <c r="AO11" s="83">
        <v>192</v>
      </c>
      <c r="AP11" s="83">
        <v>192</v>
      </c>
      <c r="AQ11" s="83">
        <v>192</v>
      </c>
      <c r="AR11" s="83">
        <v>193</v>
      </c>
      <c r="AS11" s="83">
        <v>193</v>
      </c>
      <c r="AT11" s="83">
        <v>193</v>
      </c>
      <c r="AU11" s="83">
        <v>194</v>
      </c>
      <c r="AV11" s="83">
        <v>194</v>
      </c>
      <c r="AW11" s="83">
        <v>194</v>
      </c>
      <c r="AX11" s="83">
        <v>195</v>
      </c>
      <c r="AY11" s="83">
        <v>195</v>
      </c>
      <c r="AZ11" s="83">
        <v>196</v>
      </c>
      <c r="BA11" s="83">
        <v>196</v>
      </c>
      <c r="BB11" s="83">
        <v>196</v>
      </c>
      <c r="BC11" s="83">
        <v>196</v>
      </c>
      <c r="BD11" s="83">
        <v>197</v>
      </c>
      <c r="BE11" s="83">
        <v>197</v>
      </c>
      <c r="BF11" s="83">
        <v>197</v>
      </c>
      <c r="BG11" s="83">
        <v>198</v>
      </c>
      <c r="BH11" s="83">
        <v>198</v>
      </c>
      <c r="BI11" s="83">
        <v>198</v>
      </c>
      <c r="BJ11" s="83">
        <v>199</v>
      </c>
      <c r="BK11" s="83">
        <v>199</v>
      </c>
      <c r="BL11" s="83">
        <v>199</v>
      </c>
      <c r="BM11" s="83">
        <v>199</v>
      </c>
      <c r="BN11" s="83">
        <v>200</v>
      </c>
      <c r="BO11" s="41"/>
      <c r="BP11" s="41"/>
      <c r="BQ11" s="41"/>
      <c r="BR11" s="41"/>
      <c r="BS11" s="41"/>
      <c r="BT11" s="41"/>
      <c r="BU11" s="41"/>
      <c r="BV11" s="41"/>
      <c r="BW11" s="41"/>
      <c r="BX11" s="41"/>
      <c r="BY11" s="41"/>
      <c r="BZ11" s="41"/>
      <c r="CA11" s="41"/>
      <c r="CB11" s="41"/>
      <c r="CC11" s="41"/>
      <c r="CD11" s="41"/>
      <c r="CE11" s="41"/>
      <c r="CF11" s="41"/>
      <c r="CG11" s="41"/>
      <c r="CH11" s="41"/>
      <c r="CI11" s="46"/>
    </row>
    <row r="12" spans="1:87" ht="100" x14ac:dyDescent="0.3">
      <c r="B12" s="31" t="s">
        <v>186</v>
      </c>
      <c r="C12" s="32" t="s">
        <v>255</v>
      </c>
      <c r="D12" s="32" t="s">
        <v>184</v>
      </c>
      <c r="E12" s="31" t="s">
        <v>256</v>
      </c>
      <c r="G12" s="81">
        <v>271</v>
      </c>
      <c r="H12" s="81">
        <v>272</v>
      </c>
      <c r="I12" s="81">
        <v>272</v>
      </c>
      <c r="J12" s="81">
        <v>273</v>
      </c>
      <c r="K12" s="81">
        <v>275</v>
      </c>
      <c r="L12" s="81">
        <v>278</v>
      </c>
      <c r="M12" s="81">
        <v>280</v>
      </c>
      <c r="N12" s="81">
        <v>281</v>
      </c>
      <c r="O12" s="81">
        <v>282</v>
      </c>
      <c r="P12" s="81">
        <v>281</v>
      </c>
      <c r="Q12" s="81">
        <v>281</v>
      </c>
      <c r="R12" s="81">
        <v>281</v>
      </c>
      <c r="S12" s="81">
        <v>281</v>
      </c>
      <c r="T12" s="81">
        <v>280</v>
      </c>
      <c r="U12" s="81">
        <v>280</v>
      </c>
      <c r="V12" s="81">
        <v>280</v>
      </c>
      <c r="W12" s="81">
        <v>280</v>
      </c>
      <c r="X12" s="81">
        <v>280</v>
      </c>
      <c r="Y12" s="81">
        <v>280</v>
      </c>
      <c r="Z12" s="81">
        <v>280</v>
      </c>
      <c r="AA12" s="81">
        <v>280</v>
      </c>
      <c r="AB12" s="81">
        <v>280</v>
      </c>
      <c r="AC12" s="81">
        <v>280</v>
      </c>
      <c r="AD12" s="81">
        <v>280</v>
      </c>
      <c r="AE12" s="81">
        <v>280</v>
      </c>
      <c r="AF12" s="83">
        <v>280</v>
      </c>
      <c r="AG12" s="83">
        <v>280</v>
      </c>
      <c r="AH12" s="83">
        <v>280</v>
      </c>
      <c r="AI12" s="83">
        <v>280</v>
      </c>
      <c r="AJ12" s="83">
        <v>280</v>
      </c>
      <c r="AK12" s="83">
        <v>280</v>
      </c>
      <c r="AL12" s="83">
        <v>280</v>
      </c>
      <c r="AM12" s="83">
        <v>280</v>
      </c>
      <c r="AN12" s="83">
        <v>280</v>
      </c>
      <c r="AO12" s="83">
        <v>280</v>
      </c>
      <c r="AP12" s="83">
        <v>280</v>
      </c>
      <c r="AQ12" s="83">
        <v>280</v>
      </c>
      <c r="AR12" s="83">
        <v>280</v>
      </c>
      <c r="AS12" s="83">
        <v>280</v>
      </c>
      <c r="AT12" s="83">
        <v>280</v>
      </c>
      <c r="AU12" s="83">
        <v>280</v>
      </c>
      <c r="AV12" s="83">
        <v>280</v>
      </c>
      <c r="AW12" s="83">
        <v>280</v>
      </c>
      <c r="AX12" s="83">
        <v>280</v>
      </c>
      <c r="AY12" s="83">
        <v>280</v>
      </c>
      <c r="AZ12" s="83">
        <v>280</v>
      </c>
      <c r="BA12" s="83">
        <v>280</v>
      </c>
      <c r="BB12" s="83">
        <v>280</v>
      </c>
      <c r="BC12" s="83">
        <v>280</v>
      </c>
      <c r="BD12" s="83">
        <v>280</v>
      </c>
      <c r="BE12" s="83">
        <v>280</v>
      </c>
      <c r="BF12" s="83">
        <v>280</v>
      </c>
      <c r="BG12" s="83">
        <v>280</v>
      </c>
      <c r="BH12" s="83">
        <v>280</v>
      </c>
      <c r="BI12" s="83">
        <v>280</v>
      </c>
      <c r="BJ12" s="83">
        <v>279</v>
      </c>
      <c r="BK12" s="83">
        <v>279</v>
      </c>
      <c r="BL12" s="83">
        <v>279</v>
      </c>
      <c r="BM12" s="83">
        <v>279</v>
      </c>
      <c r="BN12" s="83">
        <v>279</v>
      </c>
      <c r="BO12" s="41"/>
      <c r="BP12" s="41"/>
      <c r="BQ12" s="41"/>
      <c r="BR12" s="41"/>
      <c r="BS12" s="41"/>
      <c r="BT12" s="41"/>
      <c r="BU12" s="41"/>
      <c r="BV12" s="41"/>
      <c r="BW12" s="41"/>
      <c r="BX12" s="41"/>
      <c r="BY12" s="41"/>
      <c r="BZ12" s="41"/>
      <c r="CA12" s="41"/>
      <c r="CB12" s="41"/>
      <c r="CC12" s="41"/>
      <c r="CD12" s="41"/>
      <c r="CE12" s="41"/>
      <c r="CF12" s="41"/>
      <c r="CG12" s="41"/>
      <c r="CH12" s="41"/>
      <c r="CI12" s="46"/>
    </row>
    <row r="13" spans="1:87" ht="100" x14ac:dyDescent="0.3">
      <c r="B13" s="31" t="s">
        <v>189</v>
      </c>
      <c r="C13" s="32" t="s">
        <v>257</v>
      </c>
      <c r="D13" s="32" t="s">
        <v>184</v>
      </c>
      <c r="E13" s="31" t="s">
        <v>258</v>
      </c>
      <c r="G13" s="81">
        <v>245.60516835979556</v>
      </c>
      <c r="H13" s="81">
        <v>242.23581106451158</v>
      </c>
      <c r="I13" s="81">
        <v>234.85009671195044</v>
      </c>
      <c r="J13" s="81">
        <v>222.45783246927846</v>
      </c>
      <c r="K13" s="81">
        <v>211.25699913427218</v>
      </c>
      <c r="L13" s="81">
        <v>204.24310835039341</v>
      </c>
      <c r="M13" s="81">
        <v>200.65101204375031</v>
      </c>
      <c r="N13" s="81">
        <v>199.29833620330996</v>
      </c>
      <c r="O13" s="81">
        <v>199.4815211836445</v>
      </c>
      <c r="P13" s="81">
        <v>199.24198958000213</v>
      </c>
      <c r="Q13" s="81">
        <v>198.95781249107191</v>
      </c>
      <c r="R13" s="81">
        <v>198.5858869414204</v>
      </c>
      <c r="S13" s="81">
        <v>198.16251327935888</v>
      </c>
      <c r="T13" s="81">
        <v>197.6083083944747</v>
      </c>
      <c r="U13" s="81">
        <v>197.33636317155523</v>
      </c>
      <c r="V13" s="81">
        <v>197.02188358222949</v>
      </c>
      <c r="W13" s="81">
        <v>196.64009143530379</v>
      </c>
      <c r="X13" s="81">
        <v>196.29596104851512</v>
      </c>
      <c r="Y13" s="81">
        <v>195.94358125483376</v>
      </c>
      <c r="Z13" s="81">
        <v>195.5637630060543</v>
      </c>
      <c r="AA13" s="81">
        <v>195.18395873458985</v>
      </c>
      <c r="AB13" s="81">
        <v>195.27813860591834</v>
      </c>
      <c r="AC13" s="81">
        <v>195.35607839438461</v>
      </c>
      <c r="AD13" s="81">
        <v>195.45818274480851</v>
      </c>
      <c r="AE13" s="81">
        <v>195.86305849895368</v>
      </c>
      <c r="AF13" s="83">
        <v>195.62213009363586</v>
      </c>
      <c r="AG13" s="83">
        <v>195.87019903639435</v>
      </c>
      <c r="AH13" s="83">
        <v>196.18401777126817</v>
      </c>
      <c r="AI13" s="83">
        <v>196.49627876135892</v>
      </c>
      <c r="AJ13" s="83">
        <v>196.8061929320059</v>
      </c>
      <c r="AK13" s="83">
        <v>197.11476676832123</v>
      </c>
      <c r="AL13" s="83">
        <v>197.41721971572821</v>
      </c>
      <c r="AM13" s="83">
        <v>197.71275077601371</v>
      </c>
      <c r="AN13" s="83">
        <v>197.99574818434826</v>
      </c>
      <c r="AO13" s="83">
        <v>198.26538402834137</v>
      </c>
      <c r="AP13" s="83">
        <v>198.51840172815423</v>
      </c>
      <c r="AQ13" s="83">
        <v>198.74743033691283</v>
      </c>
      <c r="AR13" s="83">
        <v>198.9555123389859</v>
      </c>
      <c r="AS13" s="83">
        <v>199.17373082666978</v>
      </c>
      <c r="AT13" s="83">
        <v>199.41442400962438</v>
      </c>
      <c r="AU13" s="83">
        <v>199.68877199325394</v>
      </c>
      <c r="AV13" s="83">
        <v>199.90943356657749</v>
      </c>
      <c r="AW13" s="83">
        <v>200.17420128037702</v>
      </c>
      <c r="AX13" s="83">
        <v>200.43417677952974</v>
      </c>
      <c r="AY13" s="83">
        <v>200.69015067952728</v>
      </c>
      <c r="AZ13" s="83">
        <v>200.94290707431003</v>
      </c>
      <c r="BA13" s="83">
        <v>201.19361027740032</v>
      </c>
      <c r="BB13" s="83">
        <v>201.41929362594485</v>
      </c>
      <c r="BC13" s="83">
        <v>201.64478226828854</v>
      </c>
      <c r="BD13" s="83">
        <v>201.87005444741516</v>
      </c>
      <c r="BE13" s="83">
        <v>202.09463220487666</v>
      </c>
      <c r="BF13" s="83">
        <v>202.31708785359035</v>
      </c>
      <c r="BG13" s="83">
        <v>202.53412464219983</v>
      </c>
      <c r="BH13" s="83">
        <v>202.74518241679019</v>
      </c>
      <c r="BI13" s="83">
        <v>202.9506203582585</v>
      </c>
      <c r="BJ13" s="83">
        <v>203.15312467674647</v>
      </c>
      <c r="BK13" s="83">
        <v>203.35845236813017</v>
      </c>
      <c r="BL13" s="83">
        <v>203.56195283669902</v>
      </c>
      <c r="BM13" s="83">
        <v>203.76344678131366</v>
      </c>
      <c r="BN13" s="83">
        <v>203.96272789905493</v>
      </c>
      <c r="BO13" s="41"/>
      <c r="BP13" s="41"/>
      <c r="BQ13" s="41"/>
      <c r="BR13" s="41"/>
      <c r="BS13" s="41"/>
      <c r="BT13" s="41"/>
      <c r="BU13" s="41"/>
      <c r="BV13" s="41"/>
      <c r="BW13" s="41"/>
      <c r="BX13" s="41"/>
      <c r="BY13" s="41"/>
      <c r="BZ13" s="41"/>
      <c r="CA13" s="41"/>
      <c r="CB13" s="41"/>
      <c r="CC13" s="41"/>
      <c r="CD13" s="41"/>
      <c r="CE13" s="41"/>
      <c r="CF13" s="41"/>
      <c r="CG13" s="41"/>
      <c r="CH13" s="41"/>
      <c r="CI13" s="46"/>
    </row>
    <row r="14" spans="1:87" ht="150" x14ac:dyDescent="0.3">
      <c r="B14" s="31" t="s">
        <v>192</v>
      </c>
      <c r="C14" s="32" t="s">
        <v>259</v>
      </c>
      <c r="D14" s="32" t="s">
        <v>54</v>
      </c>
      <c r="E14" s="31" t="s">
        <v>260</v>
      </c>
      <c r="G14" s="81">
        <v>43.88723235648196</v>
      </c>
      <c r="H14" s="81">
        <v>41.034016458867768</v>
      </c>
      <c r="I14" s="81">
        <v>37.035519662467365</v>
      </c>
      <c r="J14" s="81">
        <v>33.664776777932126</v>
      </c>
      <c r="K14" s="81">
        <v>30.98840824839364</v>
      </c>
      <c r="L14" s="81">
        <v>30.610650786558736</v>
      </c>
      <c r="M14" s="81">
        <v>30.549189011251773</v>
      </c>
      <c r="N14" s="81">
        <v>30.581340817719038</v>
      </c>
      <c r="O14" s="81">
        <v>30.625801303820708</v>
      </c>
      <c r="P14" s="81">
        <v>30.59292753279955</v>
      </c>
      <c r="Q14" s="81">
        <v>30.537765446190157</v>
      </c>
      <c r="R14" s="81">
        <v>30.475457309313317</v>
      </c>
      <c r="S14" s="81">
        <v>30.406246000724103</v>
      </c>
      <c r="T14" s="81">
        <v>30.330376098250987</v>
      </c>
      <c r="U14" s="81">
        <v>30.248112560780708</v>
      </c>
      <c r="V14" s="81">
        <v>30.182516149171544</v>
      </c>
      <c r="W14" s="81">
        <v>30.083244569585773</v>
      </c>
      <c r="X14" s="81">
        <v>29.996968028727306</v>
      </c>
      <c r="Y14" s="81">
        <v>29.902627167895375</v>
      </c>
      <c r="Z14" s="81">
        <v>29.798020925310162</v>
      </c>
      <c r="AA14" s="81">
        <v>28.935687227989185</v>
      </c>
      <c r="AB14" s="81">
        <v>28.031047086142785</v>
      </c>
      <c r="AC14" s="81">
        <v>27.126541156974</v>
      </c>
      <c r="AD14" s="81">
        <v>25.758730158926372</v>
      </c>
      <c r="AE14" s="81">
        <v>24.485477759838059</v>
      </c>
      <c r="AF14" s="83">
        <v>24.46126961812358</v>
      </c>
      <c r="AG14" s="83">
        <v>24.437072202392216</v>
      </c>
      <c r="AH14" s="83">
        <v>24.437072202392216</v>
      </c>
      <c r="AI14" s="83">
        <v>24.437072202392216</v>
      </c>
      <c r="AJ14" s="83">
        <v>24.437072202392216</v>
      </c>
      <c r="AK14" s="83">
        <v>24.437072202392219</v>
      </c>
      <c r="AL14" s="83">
        <v>24.437072202392216</v>
      </c>
      <c r="AM14" s="83">
        <v>24.437072202392212</v>
      </c>
      <c r="AN14" s="83">
        <v>24.437072202392223</v>
      </c>
      <c r="AO14" s="83">
        <v>24.437072202392223</v>
      </c>
      <c r="AP14" s="83">
        <v>24.437072202392216</v>
      </c>
      <c r="AQ14" s="83">
        <v>24.437072202392216</v>
      </c>
      <c r="AR14" s="83">
        <v>24.437072202392216</v>
      </c>
      <c r="AS14" s="83">
        <v>24.437072202392216</v>
      </c>
      <c r="AT14" s="83">
        <v>24.437072202392216</v>
      </c>
      <c r="AU14" s="83">
        <v>24.437072202392216</v>
      </c>
      <c r="AV14" s="83">
        <v>24.437072202392219</v>
      </c>
      <c r="AW14" s="83">
        <v>24.437072202392212</v>
      </c>
      <c r="AX14" s="83">
        <v>24.437072202392216</v>
      </c>
      <c r="AY14" s="83">
        <v>24.437072202392219</v>
      </c>
      <c r="AZ14" s="83">
        <v>24.437072202392212</v>
      </c>
      <c r="BA14" s="83">
        <v>24.437072202392216</v>
      </c>
      <c r="BB14" s="83">
        <v>24.437072202392216</v>
      </c>
      <c r="BC14" s="83">
        <v>24.437072202392216</v>
      </c>
      <c r="BD14" s="83">
        <v>24.437072202392216</v>
      </c>
      <c r="BE14" s="83">
        <v>24.437072202392216</v>
      </c>
      <c r="BF14" s="83">
        <v>24.437072202392216</v>
      </c>
      <c r="BG14" s="83">
        <v>24.437072202392212</v>
      </c>
      <c r="BH14" s="83">
        <v>24.437072202392216</v>
      </c>
      <c r="BI14" s="83">
        <v>24.437072202392216</v>
      </c>
      <c r="BJ14" s="83">
        <v>24.437072202392216</v>
      </c>
      <c r="BK14" s="83">
        <v>24.437072202392219</v>
      </c>
      <c r="BL14" s="83">
        <v>24.437072202392216</v>
      </c>
      <c r="BM14" s="83">
        <v>24.437072202392219</v>
      </c>
      <c r="BN14" s="83">
        <v>24.437072202392216</v>
      </c>
      <c r="BO14" s="41"/>
      <c r="BP14" s="41"/>
      <c r="BQ14" s="41"/>
      <c r="BR14" s="41"/>
      <c r="BS14" s="41"/>
      <c r="BT14" s="41"/>
      <c r="BU14" s="41"/>
      <c r="BV14" s="41"/>
      <c r="BW14" s="41"/>
      <c r="BX14" s="41"/>
      <c r="BY14" s="41"/>
      <c r="BZ14" s="41"/>
      <c r="CA14" s="41"/>
      <c r="CB14" s="41"/>
      <c r="CC14" s="41"/>
      <c r="CD14" s="41"/>
      <c r="CE14" s="41"/>
      <c r="CF14" s="41"/>
      <c r="CG14" s="41"/>
      <c r="CH14" s="41"/>
      <c r="CI14" s="46"/>
    </row>
    <row r="15" spans="1:87" ht="137.5" x14ac:dyDescent="0.3">
      <c r="B15" s="31" t="s">
        <v>195</v>
      </c>
      <c r="C15" s="32" t="s">
        <v>261</v>
      </c>
      <c r="D15" s="32" t="s">
        <v>197</v>
      </c>
      <c r="E15" s="31" t="s">
        <v>262</v>
      </c>
      <c r="G15" s="81">
        <v>116.07327441235934</v>
      </c>
      <c r="H15" s="81">
        <v>107.32999077985694</v>
      </c>
      <c r="I15" s="81">
        <v>95.81407557583141</v>
      </c>
      <c r="J15" s="81">
        <v>86.15295489117031</v>
      </c>
      <c r="K15" s="81">
        <v>78.455977847317769</v>
      </c>
      <c r="L15" s="81">
        <v>76.679534029956869</v>
      </c>
      <c r="M15" s="81">
        <v>75.724005800451579</v>
      </c>
      <c r="N15" s="81">
        <v>75.017633464263426</v>
      </c>
      <c r="O15" s="81">
        <v>74.35536403750227</v>
      </c>
      <c r="P15" s="81">
        <v>73.520439239086926</v>
      </c>
      <c r="Q15" s="81">
        <v>72.649041655852315</v>
      </c>
      <c r="R15" s="81">
        <v>71.777941746806292</v>
      </c>
      <c r="S15" s="81">
        <v>70.907712181707083</v>
      </c>
      <c r="T15" s="81">
        <v>70.038906663847087</v>
      </c>
      <c r="U15" s="81">
        <v>69.172103568697608</v>
      </c>
      <c r="V15" s="81">
        <v>68.359488135660214</v>
      </c>
      <c r="W15" s="81">
        <v>67.486592576590368</v>
      </c>
      <c r="X15" s="81">
        <v>66.658842848462967</v>
      </c>
      <c r="Y15" s="81">
        <v>65.828625061768449</v>
      </c>
      <c r="Z15" s="81">
        <v>64.991218013781165</v>
      </c>
      <c r="AA15" s="81">
        <v>62.531525595491281</v>
      </c>
      <c r="AB15" s="81">
        <v>60.025811382992146</v>
      </c>
      <c r="AC15" s="81">
        <v>57.565403861059551</v>
      </c>
      <c r="AD15" s="81">
        <v>54.174427352511572</v>
      </c>
      <c r="AE15" s="81">
        <v>51.0405046059795</v>
      </c>
      <c r="AF15" s="83">
        <v>50.537573350862104</v>
      </c>
      <c r="AG15" s="83">
        <v>50.043511247030757</v>
      </c>
      <c r="AH15" s="83">
        <v>49.607185215437134</v>
      </c>
      <c r="AI15" s="83">
        <v>49.178402013460634</v>
      </c>
      <c r="AJ15" s="83">
        <v>48.756967726279321</v>
      </c>
      <c r="AK15" s="83">
        <v>48.342695029605331</v>
      </c>
      <c r="AL15" s="83">
        <v>47.935402912055935</v>
      </c>
      <c r="AM15" s="83">
        <v>47.534916411440022</v>
      </c>
      <c r="AN15" s="83">
        <v>47.141066364156046</v>
      </c>
      <c r="AO15" s="83">
        <v>46.753689166945627</v>
      </c>
      <c r="AP15" s="83">
        <v>46.372626550296815</v>
      </c>
      <c r="AQ15" s="83">
        <v>45.997725362840242</v>
      </c>
      <c r="AR15" s="83">
        <v>45.628837366119583</v>
      </c>
      <c r="AS15" s="83">
        <v>45.265819039157613</v>
      </c>
      <c r="AT15" s="83">
        <v>44.908531392278924</v>
      </c>
      <c r="AU15" s="83">
        <v>44.55683978968078</v>
      </c>
      <c r="AV15" s="83">
        <v>44.210613780274791</v>
      </c>
      <c r="AW15" s="83">
        <v>43.869726936355711</v>
      </c>
      <c r="AX15" s="83">
        <v>43.534056699676924</v>
      </c>
      <c r="AY15" s="83">
        <v>43.203484234537235</v>
      </c>
      <c r="AZ15" s="83">
        <v>42.877894287512298</v>
      </c>
      <c r="BA15" s="83">
        <v>42.557175053480925</v>
      </c>
      <c r="BB15" s="83">
        <v>42.241218047618112</v>
      </c>
      <c r="BC15" s="83">
        <v>41.929917983049577</v>
      </c>
      <c r="BD15" s="83">
        <v>41.623172653876388</v>
      </c>
      <c r="BE15" s="83">
        <v>41.320882823295683</v>
      </c>
      <c r="BF15" s="83">
        <v>41.022952116562628</v>
      </c>
      <c r="BG15" s="83">
        <v>40.729286918549697</v>
      </c>
      <c r="BH15" s="83">
        <v>40.439796275673515</v>
      </c>
      <c r="BI15" s="83">
        <v>40.154391801976303</v>
      </c>
      <c r="BJ15" s="83">
        <v>39.872987589154789</v>
      </c>
      <c r="BK15" s="83">
        <v>39.59550012034704</v>
      </c>
      <c r="BL15" s="83">
        <v>39.32184818749429</v>
      </c>
      <c r="BM15" s="83">
        <v>39.051952812105029</v>
      </c>
      <c r="BN15" s="83">
        <v>38.785737169260926</v>
      </c>
      <c r="BO15" s="41"/>
      <c r="BP15" s="41"/>
      <c r="BQ15" s="41"/>
      <c r="BR15" s="41"/>
      <c r="BS15" s="41"/>
      <c r="BT15" s="41"/>
      <c r="BU15" s="41"/>
      <c r="BV15" s="41"/>
      <c r="BW15" s="41"/>
      <c r="BX15" s="41"/>
      <c r="BY15" s="41"/>
      <c r="BZ15" s="41"/>
      <c r="CA15" s="41"/>
      <c r="CB15" s="41"/>
      <c r="CC15" s="41"/>
      <c r="CD15" s="41"/>
      <c r="CE15" s="41"/>
      <c r="CF15" s="41"/>
      <c r="CG15" s="41"/>
      <c r="CH15" s="41"/>
      <c r="CI15" s="46"/>
    </row>
    <row r="16" spans="1:87" ht="150" x14ac:dyDescent="0.3">
      <c r="B16" s="31" t="s">
        <v>199</v>
      </c>
      <c r="C16" s="32" t="s">
        <v>263</v>
      </c>
      <c r="D16" s="32" t="s">
        <v>201</v>
      </c>
      <c r="E16" s="31" t="s">
        <v>264</v>
      </c>
      <c r="G16" s="81">
        <v>144.98507161368678</v>
      </c>
      <c r="H16" s="81">
        <v>155.75056861639808</v>
      </c>
      <c r="I16" s="81">
        <v>186.22453641358624</v>
      </c>
      <c r="J16" s="81">
        <v>237.13768211611313</v>
      </c>
      <c r="K16" s="81">
        <v>283.61444396191257</v>
      </c>
      <c r="L16" s="81">
        <v>315.3820755018283</v>
      </c>
      <c r="M16" s="81">
        <v>331.13093772436156</v>
      </c>
      <c r="N16" s="81">
        <v>337.9094369798533</v>
      </c>
      <c r="O16" s="81">
        <v>342.44767991621933</v>
      </c>
      <c r="P16" s="81">
        <v>346.98442885463623</v>
      </c>
      <c r="Q16" s="81">
        <v>351.51969297301758</v>
      </c>
      <c r="R16" s="81">
        <v>356.05348139289555</v>
      </c>
      <c r="S16" s="81">
        <v>360.58580317976742</v>
      </c>
      <c r="T16" s="81">
        <v>365.11666734343862</v>
      </c>
      <c r="U16" s="81">
        <v>369.64608283836645</v>
      </c>
      <c r="V16" s="81">
        <v>374.17405856399841</v>
      </c>
      <c r="W16" s="81">
        <v>378.70060336511176</v>
      </c>
      <c r="X16" s="81">
        <v>383.22572603214832</v>
      </c>
      <c r="Y16" s="81">
        <v>387.74943530154849</v>
      </c>
      <c r="Z16" s="81">
        <v>392.27173985608306</v>
      </c>
      <c r="AA16" s="81">
        <v>396.79264832518294</v>
      </c>
      <c r="AB16" s="81">
        <v>401.3121692852668</v>
      </c>
      <c r="AC16" s="81">
        <v>405.83031126006682</v>
      </c>
      <c r="AD16" s="81">
        <v>410.34708272095213</v>
      </c>
      <c r="AE16" s="81">
        <v>414.86249208725076</v>
      </c>
      <c r="AF16" s="83">
        <v>419.40823699456496</v>
      </c>
      <c r="AG16" s="83">
        <v>423.93269999784241</v>
      </c>
      <c r="AH16" s="83">
        <v>428.45304891114336</v>
      </c>
      <c r="AI16" s="83">
        <v>432.9768948009243</v>
      </c>
      <c r="AJ16" s="83">
        <v>437.50074069070524</v>
      </c>
      <c r="AK16" s="83">
        <v>442.02458658048801</v>
      </c>
      <c r="AL16" s="83">
        <v>446.54843247026895</v>
      </c>
      <c r="AM16" s="83">
        <v>451.07227836004989</v>
      </c>
      <c r="AN16" s="83">
        <v>455.59612424983266</v>
      </c>
      <c r="AO16" s="83">
        <v>460.11997013961354</v>
      </c>
      <c r="AP16" s="83">
        <v>464.64381602939449</v>
      </c>
      <c r="AQ16" s="83">
        <v>469.16766191917725</v>
      </c>
      <c r="AR16" s="83">
        <v>473.69150780895819</v>
      </c>
      <c r="AS16" s="83">
        <v>478.21535369873914</v>
      </c>
      <c r="AT16" s="83">
        <v>482.7391995885219</v>
      </c>
      <c r="AU16" s="83">
        <v>487.26304547830284</v>
      </c>
      <c r="AV16" s="83">
        <v>491.78689136808379</v>
      </c>
      <c r="AW16" s="83">
        <v>496.31073725786655</v>
      </c>
      <c r="AX16" s="83">
        <v>500.83458314764749</v>
      </c>
      <c r="AY16" s="83">
        <v>505.35842903742844</v>
      </c>
      <c r="AZ16" s="83">
        <v>509.88227492721114</v>
      </c>
      <c r="BA16" s="83">
        <v>514.40612081699214</v>
      </c>
      <c r="BB16" s="83">
        <v>518.92996670677303</v>
      </c>
      <c r="BC16" s="83">
        <v>523.45381259655574</v>
      </c>
      <c r="BD16" s="83">
        <v>527.97765848633662</v>
      </c>
      <c r="BE16" s="83">
        <v>532.50150437611751</v>
      </c>
      <c r="BF16" s="83">
        <v>537.02535026590022</v>
      </c>
      <c r="BG16" s="83">
        <v>541.5491961556811</v>
      </c>
      <c r="BH16" s="83">
        <v>546.07304204546381</v>
      </c>
      <c r="BI16" s="83">
        <v>550.59688793524469</v>
      </c>
      <c r="BJ16" s="83">
        <v>555.12073382502558</v>
      </c>
      <c r="BK16" s="83">
        <v>559.64457971480829</v>
      </c>
      <c r="BL16" s="83">
        <v>564.16842560458917</v>
      </c>
      <c r="BM16" s="83">
        <v>568.69227149437006</v>
      </c>
      <c r="BN16" s="83">
        <v>573.21611738415277</v>
      </c>
      <c r="BO16" s="41"/>
      <c r="BP16" s="41"/>
      <c r="BQ16" s="41"/>
      <c r="BR16" s="41"/>
      <c r="BS16" s="41"/>
      <c r="BT16" s="41"/>
      <c r="BU16" s="41"/>
      <c r="BV16" s="41"/>
      <c r="BW16" s="41"/>
      <c r="BX16" s="41"/>
      <c r="BY16" s="41"/>
      <c r="BZ16" s="41"/>
      <c r="CA16" s="41"/>
      <c r="CB16" s="41"/>
      <c r="CC16" s="41"/>
      <c r="CD16" s="41"/>
      <c r="CE16" s="41"/>
      <c r="CF16" s="41"/>
      <c r="CG16" s="41"/>
      <c r="CH16" s="41"/>
      <c r="CI16" s="46"/>
    </row>
    <row r="17" spans="2:87" ht="100" x14ac:dyDescent="0.3">
      <c r="B17" s="31" t="s">
        <v>216</v>
      </c>
      <c r="C17" s="32" t="s">
        <v>265</v>
      </c>
      <c r="D17" s="32" t="s">
        <v>218</v>
      </c>
      <c r="E17" s="31" t="s">
        <v>266</v>
      </c>
      <c r="G17" s="59">
        <v>0.40170885673640894</v>
      </c>
      <c r="H17" s="59">
        <v>0.42646172336017502</v>
      </c>
      <c r="I17" s="59">
        <v>0.50397580214599957</v>
      </c>
      <c r="J17" s="59">
        <v>0.63438718357542312</v>
      </c>
      <c r="K17" s="59">
        <v>0.75010241114944631</v>
      </c>
      <c r="L17" s="59">
        <v>0.82475252661298559</v>
      </c>
      <c r="M17" s="59">
        <v>0.85631909892899627</v>
      </c>
      <c r="N17" s="59">
        <v>0.8642492230540948</v>
      </c>
      <c r="O17" s="59">
        <v>0.86633951185170077</v>
      </c>
      <c r="P17" s="59">
        <v>0.86838112463720118</v>
      </c>
      <c r="Q17" s="59">
        <v>0.87037563709894539</v>
      </c>
      <c r="R17" s="59">
        <v>0.87232455846461432</v>
      </c>
      <c r="S17" s="59">
        <v>0.8742293349624054</v>
      </c>
      <c r="T17" s="59">
        <v>0.87609135306818731</v>
      </c>
      <c r="U17" s="59">
        <v>0.87791194255391136</v>
      </c>
      <c r="V17" s="59">
        <v>0.87969237935132349</v>
      </c>
      <c r="W17" s="59">
        <v>0.8814338882439039</v>
      </c>
      <c r="X17" s="59">
        <v>0.88313764539893491</v>
      </c>
      <c r="Y17" s="59">
        <v>0.88480478075066582</v>
      </c>
      <c r="Z17" s="59">
        <v>0.88643638024469051</v>
      </c>
      <c r="AA17" s="59">
        <v>0.88803348795287729</v>
      </c>
      <c r="AB17" s="59">
        <v>0.88959710806747672</v>
      </c>
      <c r="AC17" s="59">
        <v>0.89112820678238669</v>
      </c>
      <c r="AD17" s="59">
        <v>0.89262771406895125</v>
      </c>
      <c r="AE17" s="59">
        <v>0.89409652535312978</v>
      </c>
      <c r="AF17" s="60">
        <v>0.89560317227431219</v>
      </c>
      <c r="AG17" s="60">
        <v>0.8970374012468938</v>
      </c>
      <c r="AH17" s="60">
        <v>0.8984371687003071</v>
      </c>
      <c r="AI17" s="60">
        <v>0.89981921488339545</v>
      </c>
      <c r="AJ17" s="60">
        <v>0.90117680696546176</v>
      </c>
      <c r="AK17" s="60">
        <v>0.90251058829571762</v>
      </c>
      <c r="AL17" s="60">
        <v>0.90382117985220645</v>
      </c>
      <c r="AM17" s="60">
        <v>0.90510918120581485</v>
      </c>
      <c r="AN17" s="60">
        <v>0.9063751714348588</v>
      </c>
      <c r="AO17" s="60">
        <v>0.90761970999317731</v>
      </c>
      <c r="AP17" s="60">
        <v>0.90884333753447177</v>
      </c>
      <c r="AQ17" s="60">
        <v>0.91004657669543598</v>
      </c>
      <c r="AR17" s="60">
        <v>0.91122993284006382</v>
      </c>
      <c r="AS17" s="60">
        <v>0.91239389476736399</v>
      </c>
      <c r="AT17" s="60">
        <v>0.91353893538455777</v>
      </c>
      <c r="AU17" s="60">
        <v>0.91466551234771176</v>
      </c>
      <c r="AV17" s="60">
        <v>0.91577406867163047</v>
      </c>
      <c r="AW17" s="60">
        <v>0.91686503331071068</v>
      </c>
      <c r="AX17" s="60">
        <v>0.91793882171236174</v>
      </c>
      <c r="AY17" s="60">
        <v>0.91899583634449145</v>
      </c>
      <c r="AZ17" s="60">
        <v>0.92003646719846477</v>
      </c>
      <c r="BA17" s="60">
        <v>0.92106109226884947</v>
      </c>
      <c r="BB17" s="60">
        <v>0.92207007801120278</v>
      </c>
      <c r="BC17" s="60">
        <v>0.92306377977904575</v>
      </c>
      <c r="BD17" s="60">
        <v>0.92404254224113425</v>
      </c>
      <c r="BE17" s="60">
        <v>0.92500669978005046</v>
      </c>
      <c r="BF17" s="60">
        <v>0.92595657687308197</v>
      </c>
      <c r="BG17" s="60">
        <v>0.92689248845630023</v>
      </c>
      <c r="BH17" s="60">
        <v>0.92781474027270139</v>
      </c>
      <c r="BI17" s="60">
        <v>0.92872362920521034</v>
      </c>
      <c r="BJ17" s="60">
        <v>0.92961944359531634</v>
      </c>
      <c r="BK17" s="60">
        <v>0.93050246354805433</v>
      </c>
      <c r="BL17" s="60">
        <v>0.93137296122401081</v>
      </c>
      <c r="BM17" s="60">
        <v>0.93223120111899771</v>
      </c>
      <c r="BN17" s="60">
        <v>0.93307744033198992</v>
      </c>
      <c r="BO17" s="46"/>
      <c r="BP17" s="46"/>
      <c r="BQ17" s="46"/>
      <c r="BR17" s="46"/>
      <c r="BS17" s="46"/>
      <c r="BT17" s="46"/>
      <c r="BU17" s="46"/>
      <c r="BV17" s="46"/>
      <c r="BW17" s="46"/>
      <c r="BX17" s="46"/>
      <c r="BY17" s="46"/>
      <c r="BZ17" s="46"/>
      <c r="CA17" s="46"/>
      <c r="CB17" s="46"/>
      <c r="CC17" s="46"/>
      <c r="CD17" s="46"/>
      <c r="CE17" s="46"/>
      <c r="CF17" s="46"/>
      <c r="CG17" s="46"/>
      <c r="CH17" s="46"/>
      <c r="CI17" s="46"/>
    </row>
    <row r="18" spans="2:87" x14ac:dyDescent="0.3"/>
    <row r="19" spans="2:87" x14ac:dyDescent="0.3"/>
    <row r="20" spans="2:87" x14ac:dyDescent="0.3"/>
  </sheetData>
  <mergeCells count="4">
    <mergeCell ref="B3:D3"/>
    <mergeCell ref="B4:D4"/>
    <mergeCell ref="G5:AE5"/>
    <mergeCell ref="AF5:CI5"/>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857362"/>
  </sheetPr>
  <dimension ref="A1:DD16"/>
  <sheetViews>
    <sheetView showGridLines="0" zoomScale="70" zoomScaleNormal="70" workbookViewId="0">
      <pane xSplit="5" ySplit="6" topLeftCell="AZ9" activePane="bottomRight" state="frozen"/>
      <selection activeCell="E12" sqref="E12"/>
      <selection pane="topRight" activeCell="E12" sqref="E12"/>
      <selection pane="bottomLeft" activeCell="E12" sqref="E12"/>
      <selection pane="bottomRight" activeCell="G7" sqref="G7:BN11"/>
    </sheetView>
  </sheetViews>
  <sheetFormatPr defaultColWidth="0" defaultRowHeight="14" zeroHeight="1" x14ac:dyDescent="0.3"/>
  <cols>
    <col min="1" max="1" width="3" customWidth="1"/>
    <col min="2" max="2" width="16.4140625" customWidth="1"/>
    <col min="3" max="3" width="14.9140625" customWidth="1"/>
    <col min="4" max="4" width="9.33203125" customWidth="1"/>
    <col min="5" max="5" width="40.83203125" customWidth="1"/>
    <col min="6" max="6" width="2.83203125" customWidth="1"/>
    <col min="7" max="108" width="8.83203125" customWidth="1"/>
    <col min="109" max="16384" width="8.83203125" hidden="1"/>
  </cols>
  <sheetData>
    <row r="1" spans="1:87" ht="22.5" x14ac:dyDescent="0.3">
      <c r="A1" s="27"/>
      <c r="B1" s="1" t="s">
        <v>267</v>
      </c>
      <c r="C1" s="25"/>
      <c r="D1" s="26"/>
      <c r="E1" s="25"/>
      <c r="F1" s="36"/>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row>
    <row r="2" spans="1:87" ht="14.5" thickBot="1" x14ac:dyDescent="0.35">
      <c r="A2" s="28"/>
      <c r="B2" s="28"/>
      <c r="C2" s="28"/>
      <c r="D2" s="28"/>
      <c r="E2" s="28"/>
      <c r="F2" s="36"/>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c r="CE2" s="28"/>
      <c r="CF2" s="28"/>
      <c r="CG2" s="28"/>
      <c r="CH2" s="28"/>
      <c r="CI2" s="28"/>
    </row>
    <row r="3" spans="1:87" ht="16.5" thickBot="1" x14ac:dyDescent="0.35">
      <c r="A3" s="28"/>
      <c r="B3" s="72" t="s">
        <v>2</v>
      </c>
      <c r="C3" s="73"/>
      <c r="D3" s="74"/>
      <c r="E3" s="50" t="str">
        <f>'Cover sheet'!C5</f>
        <v>Affinity Water</v>
      </c>
      <c r="F3" s="47"/>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row>
    <row r="4" spans="1:87" ht="16.5" thickBot="1" x14ac:dyDescent="0.35">
      <c r="A4" s="28"/>
      <c r="B4" s="72" t="s">
        <v>357</v>
      </c>
      <c r="C4" s="73"/>
      <c r="D4" s="74"/>
      <c r="E4" s="50" t="str">
        <f>'Cover sheet'!C6</f>
        <v>Pinn</v>
      </c>
      <c r="F4" s="47"/>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row>
    <row r="5" spans="1:87" ht="15.5" thickBot="1" x14ac:dyDescent="0.45">
      <c r="A5" s="28"/>
      <c r="B5" s="30"/>
      <c r="C5" s="30"/>
      <c r="D5" s="28"/>
      <c r="E5" s="28"/>
      <c r="F5" s="47"/>
      <c r="G5" s="79" t="s">
        <v>68</v>
      </c>
      <c r="H5" s="79"/>
      <c r="I5" s="79"/>
      <c r="J5" s="79"/>
      <c r="K5" s="79"/>
      <c r="L5" s="79"/>
      <c r="M5" s="79"/>
      <c r="N5" s="79"/>
      <c r="O5" s="79"/>
      <c r="P5" s="79"/>
      <c r="Q5" s="79"/>
      <c r="R5" s="79"/>
      <c r="S5" s="79"/>
      <c r="T5" s="79"/>
      <c r="U5" s="79"/>
      <c r="V5" s="79"/>
      <c r="W5" s="79"/>
      <c r="X5" s="79"/>
      <c r="Y5" s="79"/>
      <c r="Z5" s="79"/>
      <c r="AA5" s="79"/>
      <c r="AB5" s="79"/>
      <c r="AC5" s="79"/>
      <c r="AD5" s="79"/>
      <c r="AE5" s="79"/>
      <c r="AF5" s="80" t="s">
        <v>69</v>
      </c>
      <c r="AG5" s="80"/>
      <c r="AH5" s="80"/>
      <c r="AI5" s="80"/>
      <c r="AJ5" s="80"/>
      <c r="AK5" s="80"/>
      <c r="AL5" s="80"/>
      <c r="AM5" s="80"/>
      <c r="AN5" s="80"/>
      <c r="AO5" s="80"/>
      <c r="AP5" s="80"/>
      <c r="AQ5" s="80"/>
      <c r="AR5" s="80"/>
      <c r="AS5" s="80"/>
      <c r="AT5" s="80"/>
      <c r="AU5" s="80"/>
      <c r="AV5" s="80"/>
      <c r="AW5" s="80"/>
      <c r="AX5" s="80"/>
      <c r="AY5" s="80"/>
      <c r="AZ5" s="80"/>
      <c r="BA5" s="80"/>
      <c r="BB5" s="80"/>
      <c r="BC5" s="80"/>
      <c r="BD5" s="80"/>
      <c r="BE5" s="80"/>
      <c r="BF5" s="80"/>
      <c r="BG5" s="80"/>
      <c r="BH5" s="80"/>
      <c r="BI5" s="80"/>
      <c r="BJ5" s="80"/>
      <c r="BK5" s="80"/>
      <c r="BL5" s="80"/>
      <c r="BM5" s="80"/>
      <c r="BN5" s="80"/>
      <c r="BO5" s="80"/>
      <c r="BP5" s="80"/>
      <c r="BQ5" s="80"/>
      <c r="BR5" s="80"/>
      <c r="BS5" s="80"/>
      <c r="BT5" s="80"/>
      <c r="BU5" s="80"/>
      <c r="BV5" s="80"/>
      <c r="BW5" s="80"/>
      <c r="BX5" s="80"/>
      <c r="BY5" s="80"/>
      <c r="BZ5" s="80"/>
      <c r="CA5" s="80"/>
      <c r="CB5" s="80"/>
      <c r="CC5" s="80"/>
      <c r="CD5" s="80"/>
      <c r="CE5" s="80"/>
      <c r="CF5" s="80"/>
      <c r="CG5" s="80"/>
      <c r="CH5" s="80"/>
      <c r="CI5" s="80"/>
    </row>
    <row r="6" spans="1:87" ht="14.5" thickBot="1" x14ac:dyDescent="0.35">
      <c r="A6" s="27"/>
      <c r="B6" s="21" t="s">
        <v>19</v>
      </c>
      <c r="C6" s="22" t="s">
        <v>20</v>
      </c>
      <c r="D6" s="22" t="s">
        <v>21</v>
      </c>
      <c r="E6" s="21" t="s">
        <v>22</v>
      </c>
      <c r="F6" s="47"/>
      <c r="G6" s="22" t="s">
        <v>70</v>
      </c>
      <c r="H6" s="22" t="s">
        <v>71</v>
      </c>
      <c r="I6" s="22" t="s">
        <v>72</v>
      </c>
      <c r="J6" s="22" t="s">
        <v>73</v>
      </c>
      <c r="K6" s="22" t="s">
        <v>74</v>
      </c>
      <c r="L6" s="22" t="s">
        <v>75</v>
      </c>
      <c r="M6" s="22" t="s">
        <v>76</v>
      </c>
      <c r="N6" s="22" t="s">
        <v>77</v>
      </c>
      <c r="O6" s="22" t="s">
        <v>78</v>
      </c>
      <c r="P6" s="22" t="s">
        <v>79</v>
      </c>
      <c r="Q6" s="22" t="s">
        <v>80</v>
      </c>
      <c r="R6" s="22" t="s">
        <v>81</v>
      </c>
      <c r="S6" s="22" t="s">
        <v>82</v>
      </c>
      <c r="T6" s="22" t="s">
        <v>83</v>
      </c>
      <c r="U6" s="22" t="s">
        <v>84</v>
      </c>
      <c r="V6" s="22" t="s">
        <v>85</v>
      </c>
      <c r="W6" s="22" t="s">
        <v>86</v>
      </c>
      <c r="X6" s="22" t="s">
        <v>87</v>
      </c>
      <c r="Y6" s="22" t="s">
        <v>88</v>
      </c>
      <c r="Z6" s="22" t="s">
        <v>89</v>
      </c>
      <c r="AA6" s="22" t="s">
        <v>90</v>
      </c>
      <c r="AB6" s="22" t="s">
        <v>91</v>
      </c>
      <c r="AC6" s="22" t="s">
        <v>92</v>
      </c>
      <c r="AD6" s="22" t="s">
        <v>93</v>
      </c>
      <c r="AE6" s="22" t="s">
        <v>94</v>
      </c>
      <c r="AF6" s="22" t="s">
        <v>95</v>
      </c>
      <c r="AG6" s="22" t="s">
        <v>96</v>
      </c>
      <c r="AH6" s="22" t="s">
        <v>97</v>
      </c>
      <c r="AI6" s="22" t="s">
        <v>98</v>
      </c>
      <c r="AJ6" s="22" t="s">
        <v>99</v>
      </c>
      <c r="AK6" s="22" t="s">
        <v>100</v>
      </c>
      <c r="AL6" s="22" t="s">
        <v>101</v>
      </c>
      <c r="AM6" s="22" t="s">
        <v>102</v>
      </c>
      <c r="AN6" s="22" t="s">
        <v>103</v>
      </c>
      <c r="AO6" s="22" t="s">
        <v>104</v>
      </c>
      <c r="AP6" s="22" t="s">
        <v>105</v>
      </c>
      <c r="AQ6" s="22" t="s">
        <v>106</v>
      </c>
      <c r="AR6" s="22" t="s">
        <v>107</v>
      </c>
      <c r="AS6" s="22" t="s">
        <v>108</v>
      </c>
      <c r="AT6" s="22" t="s">
        <v>109</v>
      </c>
      <c r="AU6" s="22" t="s">
        <v>110</v>
      </c>
      <c r="AV6" s="22" t="s">
        <v>111</v>
      </c>
      <c r="AW6" s="22" t="s">
        <v>112</v>
      </c>
      <c r="AX6" s="22" t="s">
        <v>113</v>
      </c>
      <c r="AY6" s="22" t="s">
        <v>114</v>
      </c>
      <c r="AZ6" s="22" t="s">
        <v>115</v>
      </c>
      <c r="BA6" s="22" t="s">
        <v>116</v>
      </c>
      <c r="BB6" s="22" t="s">
        <v>117</v>
      </c>
      <c r="BC6" s="22" t="s">
        <v>118</v>
      </c>
      <c r="BD6" s="22" t="s">
        <v>119</v>
      </c>
      <c r="BE6" s="22" t="s">
        <v>120</v>
      </c>
      <c r="BF6" s="22" t="s">
        <v>121</v>
      </c>
      <c r="BG6" s="22" t="s">
        <v>122</v>
      </c>
      <c r="BH6" s="22" t="s">
        <v>123</v>
      </c>
      <c r="BI6" s="22" t="s">
        <v>124</v>
      </c>
      <c r="BJ6" s="22" t="s">
        <v>125</v>
      </c>
      <c r="BK6" s="22" t="s">
        <v>126</v>
      </c>
      <c r="BL6" s="22" t="s">
        <v>127</v>
      </c>
      <c r="BM6" s="22" t="s">
        <v>128</v>
      </c>
      <c r="BN6" s="22" t="s">
        <v>129</v>
      </c>
      <c r="BO6" s="22" t="s">
        <v>130</v>
      </c>
      <c r="BP6" s="22" t="s">
        <v>131</v>
      </c>
      <c r="BQ6" s="22" t="s">
        <v>132</v>
      </c>
      <c r="BR6" s="22" t="s">
        <v>133</v>
      </c>
      <c r="BS6" s="22" t="s">
        <v>134</v>
      </c>
      <c r="BT6" s="22" t="s">
        <v>135</v>
      </c>
      <c r="BU6" s="22" t="s">
        <v>136</v>
      </c>
      <c r="BV6" s="22" t="s">
        <v>137</v>
      </c>
      <c r="BW6" s="22" t="s">
        <v>138</v>
      </c>
      <c r="BX6" s="22" t="s">
        <v>139</v>
      </c>
      <c r="BY6" s="22" t="s">
        <v>140</v>
      </c>
      <c r="BZ6" s="22" t="s">
        <v>141</v>
      </c>
      <c r="CA6" s="22" t="s">
        <v>142</v>
      </c>
      <c r="CB6" s="22" t="s">
        <v>143</v>
      </c>
      <c r="CC6" s="22" t="s">
        <v>144</v>
      </c>
      <c r="CD6" s="22" t="s">
        <v>145</v>
      </c>
      <c r="CE6" s="22" t="s">
        <v>146</v>
      </c>
      <c r="CF6" s="22" t="s">
        <v>147</v>
      </c>
      <c r="CG6" s="22" t="s">
        <v>148</v>
      </c>
      <c r="CH6" s="22" t="s">
        <v>149</v>
      </c>
      <c r="CI6" s="22" t="s">
        <v>150</v>
      </c>
    </row>
    <row r="7" spans="1:87" ht="150" x14ac:dyDescent="0.3">
      <c r="B7" s="37" t="s">
        <v>221</v>
      </c>
      <c r="C7" s="38" t="s">
        <v>268</v>
      </c>
      <c r="D7" s="38" t="s">
        <v>54</v>
      </c>
      <c r="E7" s="37" t="s">
        <v>269</v>
      </c>
      <c r="G7" s="81">
        <v>321.2317030003299</v>
      </c>
      <c r="H7" s="81">
        <v>317.78677844469428</v>
      </c>
      <c r="I7" s="81">
        <v>309.185962228981</v>
      </c>
      <c r="J7" s="81">
        <v>296.04432496568762</v>
      </c>
      <c r="K7" s="81">
        <v>284.48634626772099</v>
      </c>
      <c r="L7" s="81">
        <v>278.76492675942274</v>
      </c>
      <c r="M7" s="81">
        <v>275.12801997267559</v>
      </c>
      <c r="N7" s="81">
        <v>275.0651221010213</v>
      </c>
      <c r="O7" s="81">
        <v>276.67066546261174</v>
      </c>
      <c r="P7" s="81">
        <v>277.73427350692771</v>
      </c>
      <c r="Q7" s="81">
        <v>279.05848464469909</v>
      </c>
      <c r="R7" s="81">
        <v>280.29986276492832</v>
      </c>
      <c r="S7" s="81">
        <v>281.42867636761679</v>
      </c>
      <c r="T7" s="81">
        <v>282.45565731323745</v>
      </c>
      <c r="U7" s="81">
        <v>283.78162868414631</v>
      </c>
      <c r="V7" s="81">
        <v>285.37825207161785</v>
      </c>
      <c r="W7" s="81">
        <v>286.84189265329462</v>
      </c>
      <c r="X7" s="81">
        <v>288.35600275732128</v>
      </c>
      <c r="Y7" s="81">
        <v>289.86202120051979</v>
      </c>
      <c r="Z7" s="81">
        <v>291.33088202032121</v>
      </c>
      <c r="AA7" s="81">
        <v>291.7101295472612</v>
      </c>
      <c r="AB7" s="81">
        <v>292.61805983517235</v>
      </c>
      <c r="AC7" s="81">
        <v>293.51915608441817</v>
      </c>
      <c r="AD7" s="81">
        <v>293.99857872212704</v>
      </c>
      <c r="AE7" s="81">
        <v>294.94510256844524</v>
      </c>
      <c r="AF7" s="83">
        <v>296.31952361866462</v>
      </c>
      <c r="AG7" s="83">
        <v>298.21463792259414</v>
      </c>
      <c r="AH7" s="83">
        <v>300.29667793477978</v>
      </c>
      <c r="AI7" s="83">
        <v>302.38374108311746</v>
      </c>
      <c r="AJ7" s="83">
        <v>304.47266434450808</v>
      </c>
      <c r="AK7" s="83">
        <v>306.58347770259206</v>
      </c>
      <c r="AL7" s="83">
        <v>308.68663298621107</v>
      </c>
      <c r="AM7" s="83">
        <v>310.78506124805062</v>
      </c>
      <c r="AN7" s="83">
        <v>312.87129747200322</v>
      </c>
      <c r="AO7" s="83">
        <v>314.94390306785618</v>
      </c>
      <c r="AP7" s="83">
        <v>316.99846383129653</v>
      </c>
      <c r="AQ7" s="83">
        <v>319.02533338524808</v>
      </c>
      <c r="AR7" s="83">
        <v>321.02840642674198</v>
      </c>
      <c r="AS7" s="83">
        <v>323.0484801031684</v>
      </c>
      <c r="AT7" s="83">
        <v>325.10323323107815</v>
      </c>
      <c r="AU7" s="83">
        <v>327.20971281268703</v>
      </c>
      <c r="AV7" s="83">
        <v>329.25517788381688</v>
      </c>
      <c r="AW7" s="83">
        <v>331.35455788223607</v>
      </c>
      <c r="AX7" s="83">
        <v>333.45173367857603</v>
      </c>
      <c r="AY7" s="83">
        <v>335.5478119371312</v>
      </c>
      <c r="AZ7" s="83">
        <v>337.64391213743801</v>
      </c>
      <c r="BA7" s="83">
        <v>339.74167749954427</v>
      </c>
      <c r="BB7" s="83">
        <v>341.80952319486335</v>
      </c>
      <c r="BC7" s="83">
        <v>343.88125295094517</v>
      </c>
      <c r="BD7" s="83">
        <v>345.95680235595222</v>
      </c>
      <c r="BE7" s="83">
        <v>348.03539758984346</v>
      </c>
      <c r="BF7" s="83">
        <v>350.1148452205266</v>
      </c>
      <c r="BG7" s="83">
        <v>352.19020251597806</v>
      </c>
      <c r="BH7" s="83">
        <v>354.26032292505613</v>
      </c>
      <c r="BI7" s="83">
        <v>356.32543231779238</v>
      </c>
      <c r="BJ7" s="83">
        <v>358.3893144385612</v>
      </c>
      <c r="BK7" s="83">
        <v>360.46065603443913</v>
      </c>
      <c r="BL7" s="83">
        <v>362.53371998302146</v>
      </c>
      <c r="BM7" s="83">
        <v>364.60729207752439</v>
      </c>
      <c r="BN7" s="83">
        <v>366.68096768614083</v>
      </c>
      <c r="BO7" s="41"/>
      <c r="BP7" s="41"/>
      <c r="BQ7" s="41"/>
      <c r="BR7" s="41"/>
      <c r="BS7" s="41"/>
      <c r="BT7" s="41"/>
      <c r="BU7" s="41"/>
      <c r="BV7" s="41"/>
      <c r="BW7" s="41"/>
      <c r="BX7" s="41"/>
      <c r="BY7" s="41"/>
      <c r="BZ7" s="41"/>
      <c r="CA7" s="41"/>
      <c r="CB7" s="41"/>
      <c r="CC7" s="41"/>
      <c r="CD7" s="41"/>
      <c r="CE7" s="41"/>
      <c r="CF7" s="41"/>
      <c r="CG7" s="41"/>
      <c r="CH7" s="41"/>
      <c r="CI7" s="42"/>
    </row>
    <row r="8" spans="1:87" ht="112.5" x14ac:dyDescent="0.3">
      <c r="B8" s="31" t="s">
        <v>224</v>
      </c>
      <c r="C8" s="32" t="s">
        <v>270</v>
      </c>
      <c r="D8" s="32" t="s">
        <v>54</v>
      </c>
      <c r="E8" s="31" t="s">
        <v>271</v>
      </c>
      <c r="G8" s="81">
        <v>267.09135715722795</v>
      </c>
      <c r="H8" s="81">
        <v>267.10704615722796</v>
      </c>
      <c r="I8" s="81">
        <v>267.00989725722792</v>
      </c>
      <c r="J8" s="81">
        <v>266.77940465722793</v>
      </c>
      <c r="K8" s="81">
        <v>266.56153425722795</v>
      </c>
      <c r="L8" s="81">
        <v>271.42539345822792</v>
      </c>
      <c r="M8" s="81">
        <v>271.38372335822794</v>
      </c>
      <c r="N8" s="81">
        <v>271.39812565822797</v>
      </c>
      <c r="O8" s="81">
        <v>271.45428125822792</v>
      </c>
      <c r="P8" s="81">
        <v>271.51029735822794</v>
      </c>
      <c r="Q8" s="81">
        <v>271.56607335822792</v>
      </c>
      <c r="R8" s="81">
        <v>271.62232385822796</v>
      </c>
      <c r="S8" s="81">
        <v>271.67837075822791</v>
      </c>
      <c r="T8" s="81">
        <v>274.73445755822792</v>
      </c>
      <c r="U8" s="81">
        <v>274.79145665822796</v>
      </c>
      <c r="V8" s="81">
        <v>274.84783385822794</v>
      </c>
      <c r="W8" s="81">
        <v>274.90490605822794</v>
      </c>
      <c r="X8" s="81">
        <v>284.71146645922795</v>
      </c>
      <c r="Y8" s="81">
        <v>284.76903375922791</v>
      </c>
      <c r="Z8" s="81">
        <v>284.82686015922792</v>
      </c>
      <c r="AA8" s="81">
        <v>284.88405755922793</v>
      </c>
      <c r="AB8" s="81">
        <v>284.94965145922794</v>
      </c>
      <c r="AC8" s="81">
        <v>281.41370988341828</v>
      </c>
      <c r="AD8" s="81">
        <v>284.18659242020254</v>
      </c>
      <c r="AE8" s="81">
        <v>285.14756855722794</v>
      </c>
      <c r="AF8" s="85">
        <v>285.18917365722797</v>
      </c>
      <c r="AG8" s="85">
        <v>285.24945745722795</v>
      </c>
      <c r="AH8" s="85">
        <v>285.30997495722795</v>
      </c>
      <c r="AI8" s="85">
        <v>285.37064635722794</v>
      </c>
      <c r="AJ8" s="85">
        <v>285.43138815722796</v>
      </c>
      <c r="AK8" s="85">
        <v>285.49223595722793</v>
      </c>
      <c r="AL8" s="85">
        <v>285.55301045722797</v>
      </c>
      <c r="AM8" s="85">
        <v>285.61367705722796</v>
      </c>
      <c r="AN8" s="85">
        <v>285.67401815722798</v>
      </c>
      <c r="AO8" s="85">
        <v>275.98399315722793</v>
      </c>
      <c r="AP8" s="85">
        <v>276.04346695722796</v>
      </c>
      <c r="AQ8" s="85">
        <v>276.10214315722794</v>
      </c>
      <c r="AR8" s="85">
        <v>276.16110345722791</v>
      </c>
      <c r="AS8" s="85">
        <v>276.2205641572279</v>
      </c>
      <c r="AT8" s="85">
        <v>276.28101775722797</v>
      </c>
      <c r="AU8" s="85">
        <v>278.71183884659808</v>
      </c>
      <c r="AV8" s="85">
        <v>282.65448556204046</v>
      </c>
      <c r="AW8" s="85">
        <v>286.21265005722796</v>
      </c>
      <c r="AX8" s="85">
        <v>286.27240995722792</v>
      </c>
      <c r="AY8" s="85">
        <v>286.33213825722794</v>
      </c>
      <c r="AZ8" s="85">
        <v>287.39186365722793</v>
      </c>
      <c r="BA8" s="85">
        <v>277.70163185722799</v>
      </c>
      <c r="BB8" s="85">
        <v>277.76147415722795</v>
      </c>
      <c r="BC8" s="85">
        <v>277.82142165722797</v>
      </c>
      <c r="BD8" s="85">
        <v>277.88147335722795</v>
      </c>
      <c r="BE8" s="85">
        <v>277.94160895722797</v>
      </c>
      <c r="BF8" s="85">
        <v>282.17222756142496</v>
      </c>
      <c r="BG8" s="85">
        <v>287.35407950495386</v>
      </c>
      <c r="BH8" s="85">
        <v>287.87169985722795</v>
      </c>
      <c r="BI8" s="85">
        <v>287.93145645722791</v>
      </c>
      <c r="BJ8" s="85">
        <v>287.99118925722797</v>
      </c>
      <c r="BK8" s="85">
        <v>288.05114655722798</v>
      </c>
      <c r="BL8" s="85">
        <v>288.11112705722798</v>
      </c>
      <c r="BM8" s="85">
        <v>288.17112125722792</v>
      </c>
      <c r="BN8" s="85">
        <v>288.23111845722792</v>
      </c>
      <c r="BO8" s="46"/>
      <c r="BP8" s="46"/>
      <c r="BQ8" s="46"/>
      <c r="BR8" s="46"/>
      <c r="BS8" s="46"/>
      <c r="BT8" s="46"/>
      <c r="BU8" s="46"/>
      <c r="BV8" s="46"/>
      <c r="BW8" s="46"/>
      <c r="BX8" s="46"/>
      <c r="BY8" s="46"/>
      <c r="BZ8" s="46"/>
      <c r="CA8" s="46"/>
      <c r="CB8" s="46"/>
      <c r="CC8" s="46"/>
      <c r="CD8" s="46"/>
      <c r="CE8" s="46"/>
      <c r="CF8" s="46"/>
      <c r="CG8" s="46"/>
      <c r="CH8" s="46"/>
      <c r="CI8" s="46"/>
    </row>
    <row r="9" spans="1:87" ht="100" x14ac:dyDescent="0.3">
      <c r="B9" s="31" t="s">
        <v>227</v>
      </c>
      <c r="C9" s="32" t="s">
        <v>272</v>
      </c>
      <c r="D9" s="32" t="s">
        <v>54</v>
      </c>
      <c r="E9" s="31" t="s">
        <v>273</v>
      </c>
      <c r="G9" s="81">
        <v>358.39980341411797</v>
      </c>
      <c r="H9" s="81">
        <v>356.29560211439679</v>
      </c>
      <c r="I9" s="81">
        <v>348.62414965756597</v>
      </c>
      <c r="J9" s="81">
        <v>338.198704866973</v>
      </c>
      <c r="K9" s="81">
        <v>322.84565861730636</v>
      </c>
      <c r="L9" s="81">
        <v>325.53905351002533</v>
      </c>
      <c r="M9" s="81">
        <v>322.22113727397061</v>
      </c>
      <c r="N9" s="81">
        <v>322.83691914668265</v>
      </c>
      <c r="O9" s="81">
        <v>324.10037908198109</v>
      </c>
      <c r="P9" s="81">
        <v>329.46006531193359</v>
      </c>
      <c r="Q9" s="81">
        <v>328.11637064951321</v>
      </c>
      <c r="R9" s="81">
        <v>329.56775277859452</v>
      </c>
      <c r="S9" s="81">
        <v>330.6515656894465</v>
      </c>
      <c r="T9" s="81">
        <v>334.69991700904404</v>
      </c>
      <c r="U9" s="81">
        <v>333.0161543037915</v>
      </c>
      <c r="V9" s="81">
        <v>333.98213245382465</v>
      </c>
      <c r="W9" s="81">
        <v>335.20778016883293</v>
      </c>
      <c r="X9" s="81">
        <v>336.60859957886026</v>
      </c>
      <c r="Y9" s="81">
        <v>388.43218126175316</v>
      </c>
      <c r="Z9" s="81">
        <v>390.12133517866073</v>
      </c>
      <c r="AA9" s="81">
        <v>391.47200762700692</v>
      </c>
      <c r="AB9" s="81">
        <v>390.62393873111512</v>
      </c>
      <c r="AC9" s="81">
        <v>342.42480413427467</v>
      </c>
      <c r="AD9" s="81">
        <v>344.2672524623901</v>
      </c>
      <c r="AE9" s="81">
        <v>346.48219330167825</v>
      </c>
      <c r="AF9" s="85">
        <v>348.01649452725644</v>
      </c>
      <c r="AG9" s="85">
        <v>349.94612579484163</v>
      </c>
      <c r="AH9" s="85">
        <v>351.72045417188559</v>
      </c>
      <c r="AI9" s="85">
        <v>353.50018553148539</v>
      </c>
      <c r="AJ9" s="85">
        <v>355.28216727273525</v>
      </c>
      <c r="AK9" s="85">
        <v>357.06719967739059</v>
      </c>
      <c r="AL9" s="85">
        <v>358.84896794966824</v>
      </c>
      <c r="AM9" s="85">
        <v>360.62600929759844</v>
      </c>
      <c r="AN9" s="85">
        <v>362.39085842562167</v>
      </c>
      <c r="AO9" s="85">
        <v>364.14207708523082</v>
      </c>
      <c r="AP9" s="85">
        <v>365.87525076071199</v>
      </c>
      <c r="AQ9" s="85">
        <v>367.58073334337394</v>
      </c>
      <c r="AR9" s="85">
        <v>369.29954364707623</v>
      </c>
      <c r="AS9" s="85">
        <v>371.03096070712718</v>
      </c>
      <c r="AT9" s="85">
        <v>372.79705720137633</v>
      </c>
      <c r="AU9" s="85">
        <v>374.6148801797475</v>
      </c>
      <c r="AV9" s="85">
        <v>376.37168858681616</v>
      </c>
      <c r="AW9" s="85">
        <v>378.11695122802996</v>
      </c>
      <c r="AX9" s="85">
        <v>379.86000956622746</v>
      </c>
      <c r="AY9" s="85">
        <v>381.60197050921124</v>
      </c>
      <c r="AZ9" s="85">
        <v>383.34395325208942</v>
      </c>
      <c r="BA9" s="85">
        <v>385.08760133076356</v>
      </c>
      <c r="BB9" s="85">
        <v>386.83406003225537</v>
      </c>
      <c r="BC9" s="85">
        <v>388.58440275090408</v>
      </c>
      <c r="BD9" s="85">
        <v>390.33856513129547</v>
      </c>
      <c r="BE9" s="85">
        <v>392.09577332194124</v>
      </c>
      <c r="BF9" s="85">
        <v>393.8538339285048</v>
      </c>
      <c r="BG9" s="85">
        <v>395.60780425215063</v>
      </c>
      <c r="BH9" s="85">
        <v>397.35653760872623</v>
      </c>
      <c r="BI9" s="85">
        <v>399.10026000234751</v>
      </c>
      <c r="BJ9" s="85">
        <v>400.84275524186188</v>
      </c>
      <c r="BK9" s="85">
        <v>402.59270974076344</v>
      </c>
      <c r="BL9" s="85">
        <v>404.34438675302965</v>
      </c>
      <c r="BM9" s="85">
        <v>406.09657185084041</v>
      </c>
      <c r="BN9" s="85">
        <v>407.84886035829925</v>
      </c>
      <c r="BO9" s="46"/>
      <c r="BP9" s="46"/>
      <c r="BQ9" s="46"/>
      <c r="BR9" s="46"/>
      <c r="BS9" s="46"/>
      <c r="BT9" s="46"/>
      <c r="BU9" s="46"/>
      <c r="BV9" s="46"/>
      <c r="BW9" s="46"/>
      <c r="BX9" s="46"/>
      <c r="BY9" s="46"/>
      <c r="BZ9" s="46"/>
      <c r="CA9" s="46"/>
      <c r="CB9" s="46"/>
      <c r="CC9" s="46"/>
      <c r="CD9" s="46"/>
      <c r="CE9" s="46"/>
      <c r="CF9" s="46"/>
      <c r="CG9" s="46"/>
      <c r="CH9" s="46"/>
      <c r="CI9" s="46"/>
    </row>
    <row r="10" spans="1:87" ht="75" x14ac:dyDescent="0.3">
      <c r="B10" s="31" t="s">
        <v>230</v>
      </c>
      <c r="C10" s="32" t="s">
        <v>274</v>
      </c>
      <c r="D10" s="32" t="s">
        <v>54</v>
      </c>
      <c r="E10" s="31" t="s">
        <v>232</v>
      </c>
      <c r="G10" s="81">
        <v>32.3718835345</v>
      </c>
      <c r="H10" s="81">
        <v>32.089240118999996</v>
      </c>
      <c r="I10" s="81">
        <v>31.806596703499999</v>
      </c>
      <c r="J10" s="81">
        <v>31.523953287999998</v>
      </c>
      <c r="K10" s="81">
        <v>31.241309872499997</v>
      </c>
      <c r="L10" s="81">
        <v>31.484853935999997</v>
      </c>
      <c r="M10" s="81">
        <v>31.163466928666665</v>
      </c>
      <c r="N10" s="81">
        <v>30.84207992133333</v>
      </c>
      <c r="O10" s="81">
        <v>30.520692913999998</v>
      </c>
      <c r="P10" s="81">
        <v>30.199305906666666</v>
      </c>
      <c r="Q10" s="81">
        <v>29.877918899333331</v>
      </c>
      <c r="R10" s="81">
        <v>29.556531891999999</v>
      </c>
      <c r="S10" s="81">
        <v>29.235144884666664</v>
      </c>
      <c r="T10" s="81">
        <v>28.913757877333332</v>
      </c>
      <c r="U10" s="81">
        <v>28.592370869999996</v>
      </c>
      <c r="V10" s="81">
        <v>28.270983862666665</v>
      </c>
      <c r="W10" s="81">
        <v>27.949596855333333</v>
      </c>
      <c r="X10" s="81">
        <v>27.628209847999997</v>
      </c>
      <c r="Y10" s="81">
        <v>27.306822840666666</v>
      </c>
      <c r="Z10" s="81">
        <v>26.98543583333333</v>
      </c>
      <c r="AA10" s="81">
        <v>26.664048825999998</v>
      </c>
      <c r="AB10" s="81">
        <v>26.342661818666663</v>
      </c>
      <c r="AC10" s="81">
        <v>26.021274811333331</v>
      </c>
      <c r="AD10" s="81">
        <v>25.699887803999999</v>
      </c>
      <c r="AE10" s="81">
        <v>25.378500796666664</v>
      </c>
      <c r="AF10" s="85">
        <v>25.057113789333329</v>
      </c>
      <c r="AG10" s="85">
        <v>24.735726781999997</v>
      </c>
      <c r="AH10" s="85">
        <v>24.414339774666665</v>
      </c>
      <c r="AI10" s="85">
        <v>24.09295276733333</v>
      </c>
      <c r="AJ10" s="85">
        <v>23.771565759999998</v>
      </c>
      <c r="AK10" s="85">
        <v>23.450178752666666</v>
      </c>
      <c r="AL10" s="85">
        <v>23.128791745333331</v>
      </c>
      <c r="AM10" s="85">
        <v>22.807404737999995</v>
      </c>
      <c r="AN10" s="85">
        <v>22.486017730666667</v>
      </c>
      <c r="AO10" s="85">
        <v>22.164630723333332</v>
      </c>
      <c r="AP10" s="85">
        <v>21.843243715999996</v>
      </c>
      <c r="AQ10" s="85">
        <v>21.521856708666665</v>
      </c>
      <c r="AR10" s="85">
        <v>21.200469701333333</v>
      </c>
      <c r="AS10" s="85">
        <v>20.879082693999997</v>
      </c>
      <c r="AT10" s="85">
        <v>20.557695686666662</v>
      </c>
      <c r="AU10" s="85">
        <v>20.236308679333334</v>
      </c>
      <c r="AV10" s="85">
        <v>19.914921671999998</v>
      </c>
      <c r="AW10" s="85">
        <v>19.593534664666663</v>
      </c>
      <c r="AX10" s="85">
        <v>19.272147657333331</v>
      </c>
      <c r="AY10" s="85">
        <v>18.950760649999999</v>
      </c>
      <c r="AZ10" s="85">
        <v>18.629373642666664</v>
      </c>
      <c r="BA10" s="85">
        <v>18.307986635333332</v>
      </c>
      <c r="BB10" s="85">
        <v>17.986599627999997</v>
      </c>
      <c r="BC10" s="85">
        <v>17.665212620666665</v>
      </c>
      <c r="BD10" s="85">
        <v>17.343825613333333</v>
      </c>
      <c r="BE10" s="85">
        <v>17.022438605999998</v>
      </c>
      <c r="BF10" s="85">
        <v>16.701051598666663</v>
      </c>
      <c r="BG10" s="85">
        <v>16.379664591333331</v>
      </c>
      <c r="BH10" s="85">
        <v>16.058277583999995</v>
      </c>
      <c r="BI10" s="85">
        <v>15.736890576666664</v>
      </c>
      <c r="BJ10" s="85">
        <v>15.415503569333332</v>
      </c>
      <c r="BK10" s="85">
        <v>15.094116561999996</v>
      </c>
      <c r="BL10" s="85">
        <v>14.772729554666665</v>
      </c>
      <c r="BM10" s="85">
        <v>14.451342547333333</v>
      </c>
      <c r="BN10" s="85">
        <v>14.129955539999999</v>
      </c>
      <c r="BO10" s="46"/>
      <c r="BP10" s="46"/>
      <c r="BQ10" s="46"/>
      <c r="BR10" s="46"/>
      <c r="BS10" s="46"/>
      <c r="BT10" s="46"/>
      <c r="BU10" s="46"/>
      <c r="BV10" s="46"/>
      <c r="BW10" s="46"/>
      <c r="BX10" s="46"/>
      <c r="BY10" s="46"/>
      <c r="BZ10" s="46"/>
      <c r="CA10" s="46"/>
      <c r="CB10" s="46"/>
      <c r="CC10" s="46"/>
      <c r="CD10" s="46"/>
      <c r="CE10" s="46"/>
      <c r="CF10" s="46"/>
      <c r="CG10" s="46"/>
      <c r="CH10" s="46"/>
      <c r="CI10" s="46"/>
    </row>
    <row r="11" spans="1:87" ht="112.5" x14ac:dyDescent="0.3">
      <c r="B11" s="31" t="s">
        <v>233</v>
      </c>
      <c r="C11" s="32" t="s">
        <v>275</v>
      </c>
      <c r="D11" s="32" t="s">
        <v>54</v>
      </c>
      <c r="E11" s="31" t="s">
        <v>276</v>
      </c>
      <c r="G11" s="84">
        <v>4.7962168792880675</v>
      </c>
      <c r="H11" s="84">
        <v>6.4195835507025123</v>
      </c>
      <c r="I11" s="84">
        <v>7.6315907250849691</v>
      </c>
      <c r="J11" s="84">
        <v>10.630426613285383</v>
      </c>
      <c r="K11" s="84">
        <v>7.1180024770853692</v>
      </c>
      <c r="L11" s="84">
        <v>15.289272814602594</v>
      </c>
      <c r="M11" s="84">
        <v>15.929650372628359</v>
      </c>
      <c r="N11" s="84">
        <v>16.929717124328015</v>
      </c>
      <c r="O11" s="84">
        <v>16.909020705369354</v>
      </c>
      <c r="P11" s="84">
        <v>21.526485898339217</v>
      </c>
      <c r="Q11" s="84">
        <v>19.179967105480792</v>
      </c>
      <c r="R11" s="84">
        <v>19.711358121666205</v>
      </c>
      <c r="S11" s="84">
        <v>19.987744437163048</v>
      </c>
      <c r="T11" s="84">
        <v>23.330501818473259</v>
      </c>
      <c r="U11" s="84">
        <v>20.642154749645186</v>
      </c>
      <c r="V11" s="84">
        <v>20.332896519540132</v>
      </c>
      <c r="W11" s="84">
        <v>20.416290660204972</v>
      </c>
      <c r="X11" s="84">
        <v>20.624386973538989</v>
      </c>
      <c r="Y11" s="84">
        <v>71.263337220566697</v>
      </c>
      <c r="Z11" s="84">
        <v>71.80501732500619</v>
      </c>
      <c r="AA11" s="84">
        <v>73.097829253745715</v>
      </c>
      <c r="AB11" s="84">
        <v>71.663217077276101</v>
      </c>
      <c r="AC11" s="84">
        <v>22.884373238523164</v>
      </c>
      <c r="AD11" s="84">
        <v>24.568785936263069</v>
      </c>
      <c r="AE11" s="84">
        <v>26.158589936566351</v>
      </c>
      <c r="AF11" s="85">
        <v>26.639857119258494</v>
      </c>
      <c r="AG11" s="85">
        <v>26.995761090247502</v>
      </c>
      <c r="AH11" s="85">
        <v>27.009436462439147</v>
      </c>
      <c r="AI11" s="85">
        <v>27.023491681034599</v>
      </c>
      <c r="AJ11" s="85">
        <v>27.037937168227177</v>
      </c>
      <c r="AK11" s="85">
        <v>27.033543222131861</v>
      </c>
      <c r="AL11" s="85">
        <v>27.033543218123839</v>
      </c>
      <c r="AM11" s="85">
        <v>27.033543311547824</v>
      </c>
      <c r="AN11" s="85">
        <v>27.033543222951785</v>
      </c>
      <c r="AO11" s="85">
        <v>27.033543294041309</v>
      </c>
      <c r="AP11" s="85">
        <v>27.033543213415463</v>
      </c>
      <c r="AQ11" s="85">
        <v>27.033543249459196</v>
      </c>
      <c r="AR11" s="85">
        <v>27.070667519000921</v>
      </c>
      <c r="AS11" s="85">
        <v>27.10339790995878</v>
      </c>
      <c r="AT11" s="85">
        <v>27.136128283631521</v>
      </c>
      <c r="AU11" s="85">
        <v>27.168858687727138</v>
      </c>
      <c r="AV11" s="85">
        <v>27.20158903099928</v>
      </c>
      <c r="AW11" s="85">
        <v>27.168858681127233</v>
      </c>
      <c r="AX11" s="85">
        <v>27.136128230318096</v>
      </c>
      <c r="AY11" s="85">
        <v>27.103397922080042</v>
      </c>
      <c r="AZ11" s="85">
        <v>27.070667471984748</v>
      </c>
      <c r="BA11" s="85">
        <v>27.037937195885963</v>
      </c>
      <c r="BB11" s="85">
        <v>27.037937209392023</v>
      </c>
      <c r="BC11" s="85">
        <v>27.037937179292243</v>
      </c>
      <c r="BD11" s="85">
        <v>27.037937162009914</v>
      </c>
      <c r="BE11" s="85">
        <v>27.037937126097784</v>
      </c>
      <c r="BF11" s="85">
        <v>27.037937109311532</v>
      </c>
      <c r="BG11" s="85">
        <v>27.03793714483924</v>
      </c>
      <c r="BH11" s="85">
        <v>27.037937099670103</v>
      </c>
      <c r="BI11" s="85">
        <v>27.037937107888471</v>
      </c>
      <c r="BJ11" s="85">
        <v>27.037937233967348</v>
      </c>
      <c r="BK11" s="85">
        <v>27.037937144324317</v>
      </c>
      <c r="BL11" s="85">
        <v>27.037937215341532</v>
      </c>
      <c r="BM11" s="85">
        <v>27.037937225982681</v>
      </c>
      <c r="BN11" s="85">
        <v>27.037937132158419</v>
      </c>
      <c r="BO11" s="46"/>
      <c r="BP11" s="46"/>
      <c r="BQ11" s="46"/>
      <c r="BR11" s="46"/>
      <c r="BS11" s="46"/>
      <c r="BT11" s="46"/>
      <c r="BU11" s="46"/>
      <c r="BV11" s="46"/>
      <c r="BW11" s="46"/>
      <c r="BX11" s="46"/>
      <c r="BY11" s="46"/>
      <c r="BZ11" s="46"/>
      <c r="CA11" s="46"/>
      <c r="CB11" s="46"/>
      <c r="CC11" s="46"/>
      <c r="CD11" s="46"/>
      <c r="CE11" s="46"/>
      <c r="CF11" s="46"/>
      <c r="CG11" s="46"/>
      <c r="CH11" s="46"/>
      <c r="CI11" s="46"/>
    </row>
    <row r="12" spans="1:87" x14ac:dyDescent="0.3"/>
    <row r="13" spans="1:87" x14ac:dyDescent="0.3"/>
    <row r="14" spans="1:87" x14ac:dyDescent="0.3"/>
    <row r="15" spans="1:87" x14ac:dyDescent="0.3"/>
    <row r="16" spans="1:87" x14ac:dyDescent="0.3"/>
  </sheetData>
  <mergeCells count="4">
    <mergeCell ref="B3:D3"/>
    <mergeCell ref="B4:D4"/>
    <mergeCell ref="G5:AE5"/>
    <mergeCell ref="AF5:CI5"/>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BCA617DF611FF4F8AEDC0871870A218" ma:contentTypeVersion="1" ma:contentTypeDescription="Create a new document." ma:contentTypeScope="" ma:versionID="8c01f93645acd2dec2faf58e5464464e">
  <xsd:schema xmlns:xsd="http://www.w3.org/2001/XMLSchema" xmlns:xs="http://www.w3.org/2001/XMLSchema" xmlns:p="http://schemas.microsoft.com/office/2006/metadata/properties" xmlns:ns2="3e4c319f-f868-4ceb-8801-8cf7367b8c3d" xmlns:ns3="2d0b8a70-048c-48a5-9212-02ef6b6db58c" targetNamespace="http://schemas.microsoft.com/office/2006/metadata/properties" ma:root="true" ma:fieldsID="bd8780ffab2c884381890b6900c9a044" ns2:_="" ns3:_="">
    <xsd:import namespace="3e4c319f-f868-4ceb-8801-8cf7367b8c3d"/>
    <xsd:import namespace="2d0b8a70-048c-48a5-9212-02ef6b6db58c"/>
    <xsd:element name="properties">
      <xsd:complexType>
        <xsd:sequence>
          <xsd:element name="documentManagement">
            <xsd:complexType>
              <xsd:all>
                <xsd:element ref="ns2:e85feb8a44ab45b589e67a77ae16b5ec" minOccurs="0"/>
                <xsd:element ref="ns2:TaxCatchAll" minOccurs="0"/>
                <xsd:element ref="ns2:TaxCatchAllLabel" minOccurs="0"/>
                <xsd:element ref="ns2:ce9941ced6574acb8cdb7a3424c8a8b0" minOccurs="0"/>
                <xsd:element ref="ns2:TaxKeywordTaxHTField" minOccurs="0"/>
                <xsd:element ref="ns3:Published_x0020_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4c319f-f868-4ceb-8801-8cf7367b8c3d" elementFormDefault="qualified">
    <xsd:import namespace="http://schemas.microsoft.com/office/2006/documentManagement/types"/>
    <xsd:import namespace="http://schemas.microsoft.com/office/infopath/2007/PartnerControls"/>
    <xsd:element name="e85feb8a44ab45b589e67a77ae16b5ec" ma:index="8" nillable="true" ma:taxonomy="true" ma:internalName="e85feb8a44ab45b589e67a77ae16b5ec" ma:taxonomyFieldName="Document_x0020_Type" ma:displayName="Document Type" ma:readOnly="false" ma:default="" ma:fieldId="{e85feb8a-44ab-45b5-89e6-7a77ae16b5ec}" ma:taxonomyMulti="true" ma:sspId="f09221e3-917d-4535-b79f-6a4376aff421" ma:termSetId="1109ed9e-75be-499d-a077-5f4c9d118490" ma:anchorId="00000000-0000-0000-0000-000000000000" ma:open="false" ma:isKeyword="false">
      <xsd:complexType>
        <xsd:sequence>
          <xsd:element ref="pc:Terms" minOccurs="0" maxOccurs="1"/>
        </xsd:sequence>
      </xsd:complexType>
    </xsd:element>
    <xsd:element name="TaxCatchAll" ma:index="9" nillable="true" ma:displayName="Taxonomy Catch All Column" ma:description="" ma:hidden="true" ma:list="{f26b6db7-6fa3-4488-a13a-60ce1cd2c4c2}" ma:internalName="TaxCatchAll" ma:showField="CatchAllData" ma:web="3e4c319f-f868-4ceb-8801-8cf7367b8c3d">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description="" ma:hidden="true" ma:list="{f26b6db7-6fa3-4488-a13a-60ce1cd2c4c2}" ma:internalName="TaxCatchAllLabel" ma:readOnly="true" ma:showField="CatchAllDataLabel" ma:web="3e4c319f-f868-4ceb-8801-8cf7367b8c3d">
      <xsd:complexType>
        <xsd:complexContent>
          <xsd:extension base="dms:MultiChoiceLookup">
            <xsd:sequence>
              <xsd:element name="Value" type="dms:Lookup" maxOccurs="unbounded" minOccurs="0" nillable="true"/>
            </xsd:sequence>
          </xsd:extension>
        </xsd:complexContent>
      </xsd:complexType>
    </xsd:element>
    <xsd:element name="ce9941ced6574acb8cdb7a3424c8a8b0" ma:index="12" nillable="true" ma:taxonomy="true" ma:internalName="ce9941ced6574acb8cdb7a3424c8a8b0" ma:taxonomyFieldName="Water_x0020_Companies" ma:displayName="Water Companies" ma:default="" ma:fieldId="{ce9941ce-d657-4acb-8cdb-7a3424c8a8b0}" ma:taxonomyMulti="true" ma:sspId="f09221e3-917d-4535-b79f-6a4376aff421" ma:termSetId="96c6dc72-a062-4381-ab31-4a38164dab75" ma:anchorId="3032d187-5b9a-434c-9e4d-b0a2d38e1eb9" ma:open="false" ma:isKeyword="false">
      <xsd:complexType>
        <xsd:sequence>
          <xsd:element ref="pc:Terms" minOccurs="0" maxOccurs="1"/>
        </xsd:sequence>
      </xsd:complexType>
    </xsd:element>
    <xsd:element name="TaxKeywordTaxHTField" ma:index="14" nillable="true" ma:taxonomy="true" ma:internalName="TaxKeywordTaxHTField" ma:taxonomyFieldName="TaxKeyword" ma:displayName="Enterprise Keywords" ma:fieldId="{23f27201-bee3-471e-b2e7-b64fd8b7ca38}" ma:taxonomyMulti="true" ma:sspId="00000000-0000-0000-0000-000000000000" ma:termSetId="00000000-0000-0000-0000-000000000000" ma:anchorId="00000000-0000-0000-0000-000000000000" ma:open="true" ma:isKeyword="tru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d0b8a70-048c-48a5-9212-02ef6b6db58c" elementFormDefault="qualified">
    <xsd:import namespace="http://schemas.microsoft.com/office/2006/documentManagement/types"/>
    <xsd:import namespace="http://schemas.microsoft.com/office/infopath/2007/PartnerControls"/>
    <xsd:element name="Published_x0020_Date" ma:index="16" nillable="true" ma:displayName="Published Date" ma:default="[today]" ma:format="DateOnly" ma:internalName="Published_x0020_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3e4c319f-f868-4ceb-8801-8cf7367b8c3d"/>
    <Published_x0020_Date xmlns="2d0b8a70-048c-48a5-9212-02ef6b6db58c">2017-04-19T08:10:49+00:00</Published_x0020_Date>
    <TaxKeywordTaxHTField xmlns="3e4c319f-f868-4ceb-8801-8cf7367b8c3d">
      <Terms xmlns="http://schemas.microsoft.com/office/infopath/2007/PartnerControls"/>
    </TaxKeywordTaxHTField>
    <e85feb8a44ab45b589e67a77ae16b5ec xmlns="3e4c319f-f868-4ceb-8801-8cf7367b8c3d">
      <Terms xmlns="http://schemas.microsoft.com/office/infopath/2007/PartnerControls"/>
    </e85feb8a44ab45b589e67a77ae16b5ec>
    <ce9941ced6574acb8cdb7a3424c8a8b0 xmlns="3e4c319f-f868-4ceb-8801-8cf7367b8c3d">
      <Terms xmlns="http://schemas.microsoft.com/office/infopath/2007/PartnerControls"/>
    </ce9941ced6574acb8cdb7a3424c8a8b0>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A4D96A6-2EB9-4B24-813D-2D72074007D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4c319f-f868-4ceb-8801-8cf7367b8c3d"/>
    <ds:schemaRef ds:uri="2d0b8a70-048c-48a5-9212-02ef6b6db5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B505F09-1AD7-47E1-880A-1E18A344DD5B}">
  <ds:schemaRefs>
    <ds:schemaRef ds:uri="3e4c319f-f868-4ceb-8801-8cf7367b8c3d"/>
    <ds:schemaRef ds:uri="http://purl.org/dc/elements/1.1/"/>
    <ds:schemaRef ds:uri="http://schemas.microsoft.com/office/2006/metadata/properties"/>
    <ds:schemaRef ds:uri="http://schemas.openxmlformats.org/package/2006/metadata/core-properties"/>
    <ds:schemaRef ds:uri="2d0b8a70-048c-48a5-9212-02ef6b6db58c"/>
    <ds:schemaRef ds:uri="http://schemas.microsoft.com/office/2006/documentManagement/types"/>
    <ds:schemaRef ds:uri="http://purl.org/dc/term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01E1DDA4-CDDF-4F46-8596-98FB2DE5F4F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Cover sheet</vt:lpstr>
      <vt:lpstr>Change log</vt:lpstr>
      <vt:lpstr>Table 1 </vt:lpstr>
      <vt:lpstr>Table 2</vt:lpstr>
      <vt:lpstr>Table 3</vt:lpstr>
      <vt:lpstr>Table 4</vt:lpstr>
      <vt:lpstr>Table 5</vt:lpstr>
      <vt:lpstr>Table 6</vt:lpstr>
      <vt:lpstr>Table 7</vt:lpstr>
      <vt:lpstr>Table 8</vt:lpstr>
    </vt:vector>
  </TitlesOfParts>
  <Company>Water Services Regulation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Simon Harrow</dc:creator>
  <cp:lastModifiedBy>Carruthers, Ritchie</cp:lastModifiedBy>
  <dcterms:created xsi:type="dcterms:W3CDTF">2017-04-19T07:39:06Z</dcterms:created>
  <dcterms:modified xsi:type="dcterms:W3CDTF">2020-06-04T10:15:23Z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0x0101007BCA617DF611FF4F8AEDC0871870A218</vt:lpwstr>
  </property>
  <property fmtid="{D5CDD505-2E9C-101B-9397-08002B2CF9AE}" pid="3" name="TaxKeyword">
    <vt:lpwstr/>
  </property>
</Properties>
</file>